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2. Score" sheetId="2" state="visible" r:id="rId4"/>
    <sheet name="1. Questions" sheetId="3" state="visible" r:id="rId5"/>
    <sheet name="3. Mark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<sst xmlns="http://schemas.openxmlformats.org/spreadsheetml/2006/main" count="256" uniqueCount="114">
  <si>
    <t xml:space="preserve">Forty questions on The Private Fund Compliance Officer</t>
  </si>
  <si>
    <t xml:space="preserve">Answer in the yellow column of sheet 1. Numbers as numbers, in the unit the question asks for (a multiple as 2.9, a percentage as 24.5). Multiple choice as a single letter.</t>
  </si>
  <si>
    <t xml:space="preserve">Column F marks each answer as you type. Sheet 2 counts your errors part by part: that is your revision list.</t>
  </si>
  <si>
    <t xml:space="preserve">Sheet 3 carries every answer, every tolerance and the reason for each answer. Nothing is hidden: look only when you have tried.</t>
  </si>
  <si>
    <t xml:space="preserve">Six parts: the function, the program and governance (chapters 1 to 4), conduct, MNPI and conflicts (5 to 7), marketing, valuation and fees (8 to 10), financial crime, vendors, testing, examinations and the career (11 to 15), Appendix F and the workbook, and the three cases on the same page.</t>
  </si>
  <si>
    <t xml:space="preserve">No macros. Nothing is locked, protected or watermarked.</t>
  </si>
  <si>
    <t xml:space="preserve">Part</t>
  </si>
  <si>
    <t xml:space="preserve">Questions</t>
  </si>
  <si>
    <t xml:space="preserve">Answered</t>
  </si>
  <si>
    <t xml:space="preserve">Right</t>
  </si>
  <si>
    <t xml:space="preserve">Wrong</t>
  </si>
  <si>
    <t xml:space="preserve">1. Function, program, governance (ch. 1-4)</t>
  </si>
  <si>
    <t xml:space="preserve">2. Conduct, MNPI, conflicts (ch. 5-7)</t>
  </si>
  <si>
    <t xml:space="preserve">3. Marketing, valuation, fees (ch. 8-10)</t>
  </si>
  <si>
    <t xml:space="preserve">4. Crime, vendors, testing, exams (ch. 11-15)</t>
  </si>
  <si>
    <t xml:space="preserve">5. Appendix F and the workbook</t>
  </si>
  <si>
    <t xml:space="preserve">6. The three cases</t>
  </si>
  <si>
    <t xml:space="preserve">Total</t>
  </si>
  <si>
    <t xml:space="preserve">Score</t>
  </si>
  <si>
    <t xml:space="preserve">Revise first</t>
  </si>
  <si>
    <t xml:space="preserve">#</t>
  </si>
  <si>
    <t xml:space="preserve">Question</t>
  </si>
  <si>
    <t xml:space="preserve">Your answer</t>
  </si>
  <si>
    <t xml:space="preserve">Marked</t>
  </si>
  <si>
    <t xml:space="preserve">Chapter 1: the chief compliance officer is best described as:  A) A control function only  B) An external adviser  C) Both a control function and a service function  D) A service function to the deal team</t>
  </si>
  <si>
    <t xml:space="preserve">Chapter 1: the cardinal principle for where compliance sits is:  A) Independence with authority  B) Outsourcing to a consultant  C) Reporting to the head of fundraising  D) Proximity to the deal team</t>
  </si>
  <si>
    <t xml:space="preserve">Chapter 1: how many recurring activities make up the compliance officer's work?</t>
  </si>
  <si>
    <t xml:space="preserve">Chapter 2: the most common failure in compliance is:  A) Too many controls  B) Too much testing  C) The borrowed template  D) An over-long risk assessment</t>
  </si>
  <si>
    <t xml:space="preserve">Chapter 2: a policy states what the firm requires; a procedure states:  A) What the penalty is  B) How it is met in practice, by whom, when, and how recorded  C) Why the rule exists  D) Which regulator wrote it</t>
  </si>
  <si>
    <t xml:space="preserve">Chapter 2: the risk assessment scores each area on:  A) Likelihood and severity  B) Age and frequency  C) Revenue and headcount  D) Cost and benefit</t>
  </si>
  <si>
    <t xml:space="preserve">Chapter 3: the single most decisive determinant of whether a program works is:  A) The length of the manual  B) The testing software  C) The size of the team  D) Tone at the top</t>
  </si>
  <si>
    <t xml:space="preserve">Chapter 4: the risk assessment must be refreshed:  A) Every five years  B) At least annually and whenever the business changes materially  C) Only when a regulator asks  D) Only at fund launch</t>
  </si>
  <si>
    <t xml:space="preserve">Chapter 5: personal transactions are best monitored through:  A) Annual interviews  B) Duplicate statements fed directly from brokers  C) Self-declarations only  D) Exit questionnaires</t>
  </si>
  <si>
    <t xml:space="preserve">Chapter 5: a code enforced against junior staff but waived for senior partners:  A) Is standard practice  B) Strengthens the culture  C) Is hollowed out, whatever it says  D) Is acceptable if documented</t>
  </si>
  <si>
    <t xml:space="preserve">Chapter 5: political contributions get specific attention because of:  A) Valuation  B) Pay to play, where the firm manages public pension money  C) Marketing rules  D) Tax deductibility</t>
  </si>
  <si>
    <t xml:space="preserve">Chapter 6: information is material if:  A) A reasonable investor would consider it important to a trading decision  B) It is written down  C) It concerns a private company  D) It comes from a board meeting</t>
  </si>
  <si>
    <t xml:space="preserve">Chapter 6: an employee's pre-clearance request in a restricted name is denied:  A) Without revealing why, since the reason is itself sensitive  B) With a full explanation  C) By the deal team  D) Only after the trade</t>
  </si>
  <si>
    <t xml:space="preserve">Chapter 6: the operating principle for MNPI is:  A) Materiality thresholds in euros  B) Delegation to the deal team  C) Speed  D) Conservatism: when in doubt, stop and involve compliance</t>
  </si>
  <si>
    <t xml:space="preserve">Chapter 7: the two pillars of the conflicts framework are:  A) Disclosure and management  B) Avoidance and insurance  C) Audit and valuation  D) Training and certification</t>
  </si>
  <si>
    <t xml:space="preserve">Chapter 7: in the allocation illustration, what removes the discretion?  A) Letting the newer fund choose  B) Giving the deal to the larger fund  C) A written, disclosed policy fixed before the deal arises  D) Asking the investment committee each time</t>
  </si>
  <si>
    <t xml:space="preserve">Chapter 8: a performance page made entirely of true statements:  A) Cannot mislead  B) Can still mislead through its overall impression  C) Is automatically fair  D) Needs no review</t>
  </si>
  <si>
    <t xml:space="preserve">Chapter 8: gross returns must be shown:  A) Only in footnotes  B) Instead of net returns  C) Only to institutions  D) With net returns of equal prominence and the fees between them explained</t>
  </si>
  <si>
    <t xml:space="preserve">Chapter 9: compliance's role in valuation is to:  A) Replace the auditor  B) Produce the marks  C) Oversee the process, not perform the valuation  D) Approve each number</t>
  </si>
  <si>
    <t xml:space="preserve">Chapter 9: which is a warning sign of valuation under strain?  A) Good news recognised quickly and bad news slowly  B) A written policy  C) An annual audit  D) An external adviser</t>
  </si>
  <si>
    <t xml:space="preserve">Chapter 10: the fee and expense conflict has two dimensions:  A) Audit versus valuation  B) Fee versus carry  C) Gross versus net  D) Firm versus fund, and fund versus fund</t>
  </si>
  <si>
    <t xml:space="preserve">Chapter 10: the control on grey-zone and broken-deal costs is:  A) An annual investor vote  B) A written expense allocation policy, fixed in advance and applied consistently  C) A larger audit fee  D) Charging everything to the firm</t>
  </si>
  <si>
    <t xml:space="preserve">Chapter 11: unlike most AML measures, sanctions are:  A) Optional for institutions  B) A matter for the auditor  C) Largely absolute rather than risk-based  D) Checked only at onboarding</t>
  </si>
  <si>
    <t xml:space="preserve">Chapter 12: outsourcing a function outsources:  A) Neither  B) The responsibility, not the activity  C) Both  D) The activity, not the responsibility</t>
  </si>
  <si>
    <t xml:space="preserve">Chapter 13: testing a sample of transactions against requirements is called:  A) Surveillance  B) Transactional testing  C) Attestation  D) Forensic testing</t>
  </si>
  <si>
    <t xml:space="preserve">Chapter 14: in the weeks between an examination notice and the examiner's arrival, a firm can:  A) Rewrite its records  B) Avoid the document request  C) Build a genuine program  D) Only present the program it already has</t>
  </si>
  <si>
    <t xml:space="preserve">Chapter 15: the development frame for a newcomer runs in steps of how many days?</t>
  </si>
  <si>
    <t xml:space="preserve">Appendix F: the grey zone at a quarter, on 1.2 million a year, over the fund's life, in millions?</t>
  </si>
  <si>
    <t xml:space="preserve">Appendix F: the fee equivalent of that grey zone, in basis points above the 2 per cent fee?</t>
  </si>
  <si>
    <t xml:space="preserve">Appendix F: the flagship's share of the broken deal split pro rata across the two funds, in millions (two decimals)?</t>
  </si>
  <si>
    <t xml:space="preserve">Appendix F: what the firm bears under the fourth method, in thousands?</t>
  </si>
  <si>
    <t xml:space="preserve">Corrected workbook: per 1,000,000 committed, the broken-deal choice at a two-billion flagship (ADDED)?</t>
  </si>
  <si>
    <t xml:space="preserve">Appendix F: the firm keeps how many millions more when consulting and board fees are not offsettable?</t>
  </si>
  <si>
    <t xml:space="preserve">Appendix F: clean items needed to rule out a 1 per cent error rate at 95 per cent?</t>
  </si>
  <si>
    <t xml:space="preserve">Appendix F: after ten clean items, the error rate is only known to be below what, in per cent (one decimal)?</t>
  </si>
  <si>
    <t xml:space="preserve">Case one: with two errors in 59, the 95 per cent bound on the error rate, in per cent (one decimal)?</t>
  </si>
  <si>
    <t xml:space="preserve">Case one: items needed for the 5 per cent claim when the sample finds two errors?</t>
  </si>
  <si>
    <t xml:space="preserve">Case two: the IRR uplift from a 180-day facility at 6 per cent, in points (two decimals)?</t>
  </si>
  <si>
    <t xml:space="preserve">Case two: the facility rate above which the IRR stops rising, in per cent (one decimal)?</t>
  </si>
  <si>
    <t xml:space="preserve">Case three: gain moved to the newer fund on the year-end marks, in millions (one decimal)?</t>
  </si>
  <si>
    <t xml:space="preserve">Type</t>
  </si>
  <si>
    <t xml:space="preserve">Answer</t>
  </si>
  <si>
    <t xml:space="preserve">Tolerance</t>
  </si>
  <si>
    <t xml:space="preserve">Why</t>
  </si>
  <si>
    <t xml:space="preserve">mcq</t>
  </si>
  <si>
    <t xml:space="preserve">C</t>
  </si>
  <si>
    <t xml:space="preserve">Firm where the rules are firm, and helpful in finding the compliant path.</t>
  </si>
  <si>
    <t xml:space="preserve">A</t>
  </si>
  <si>
    <t xml:space="preserve">The officer must be able to reach a conclusion and enforce it without being overruled by the business.</t>
  </si>
  <si>
    <t xml:space="preserve">num</t>
  </si>
  <si>
    <t xml:space="preserve">Know the rules and the firm; build and maintain controls; monitor, test and remediate; advise, train and communicate.</t>
  </si>
  <si>
    <t xml:space="preserve">A manual describing controls the firm does not operate becomes evidence against it.</t>
  </si>
  <si>
    <t xml:space="preserve">B</t>
  </si>
  <si>
    <t xml:space="preserve">A policy without a procedure is an aspiration; a procedure without a policy has no purpose.</t>
  </si>
  <si>
    <t xml:space="preserve">The most significant risks receive the strongest controls and the closest testing.</t>
  </si>
  <si>
    <t xml:space="preserve">D</t>
  </si>
  <si>
    <t xml:space="preserve">Only leadership's behaviour carries the weight; it cannot be delegated to the officer.</t>
  </si>
  <si>
    <t xml:space="preserve">The annual refresh is the hinge of the cycle; a change like a retail fund triggers an interim update.</t>
  </si>
  <si>
    <t xml:space="preserve">The firm monitors what people actually did, not what they said they would do.</t>
  </si>
  <si>
    <t xml:space="preserve">Consistency is the whole of the code's meaning.</t>
  </si>
  <si>
    <t xml:space="preserve">Contributions to certain officials can bar a firm from doing business with public plans.</t>
  </si>
  <si>
    <t xml:space="preserve">Materiality is a matter of degree and context; non-public means not broadly disseminated.</t>
  </si>
  <si>
    <t xml:space="preserve">The control works without anyone learning about the diligence.</t>
  </si>
  <si>
    <t xml:space="preserve">The cost of caution is a foregone trade; the cost of the other error is severe.</t>
  </si>
  <si>
    <t xml:space="preserve">Disclosed and actively managed; the strongest approach combines both.</t>
  </si>
  <si>
    <t xml:space="preserve">Even honest discretion is unprovable and suspect across a year of allocations.</t>
  </si>
  <si>
    <t xml:space="preserve">Selective presentation, omission and cherry-picked examples mislead as surely as falsehood.</t>
  </si>
  <si>
    <t xml:space="preserve">Gross overstates what investors receive, sometimes dramatically.</t>
  </si>
  <si>
    <t xml:space="preserve">Policy, independence, consistency, documentation and testing of the process.</t>
  </si>
  <si>
    <t xml:space="preserve">Along with stale marks, unexplained jumps and methods switched to flatter results.</t>
  </si>
  <si>
    <t xml:space="preserve">Every dollar shifted to a fund is a dollar the firm keeps; loading one fund spares another.</t>
  </si>
  <si>
    <t xml:space="preserve">Deciding the method before the case removes the temptation to decide self-servingly.</t>
  </si>
  <si>
    <t xml:space="preserve">Screening is continuous, because a party permissible yesterday can be prohibited today.</t>
  </si>
  <si>
    <t xml:space="preserve">The goal is informed reliance, between blind reliance and pointless duplication.</t>
  </si>
  <si>
    <t xml:space="preserve">Forensic testing hunts for anomalies across the data instead.</t>
  </si>
  <si>
    <t xml:space="preserve">Readiness is built in advance; hasty documents that contradict the records make things worse.</t>
  </si>
  <si>
    <t xml:space="preserve">Thirty, sixty and ninety days: learn the program cold, take ownership, then improve.</t>
  </si>
  <si>
    <t xml:space="preserve">300,000 a year for ten years.</t>
  </si>
  <si>
    <t xml:space="preserve">300,000 a year on 500 million: 2.06 per cent instead of 2.00.</t>
  </si>
  <si>
    <t xml:space="preserve">2.5 x 400 / 550.</t>
  </si>
  <si>
    <t xml:space="preserve">2.5 x 250 / 800 = 781,250; the book rounds to 780,000.</t>
  </si>
  <si>
    <t xml:space="preserve">1.25 million over 2 billion. The book's 3,125 divides by the 400 million ticket and is only the ceiling.</t>
  </si>
  <si>
    <t xml:space="preserve">1.6 plus 0.4: two per cent of 100 million of lifetime fees.</t>
  </si>
  <si>
    <t xml:space="preserve">ln(0.05) / ln(0.99) = 298.1, rounded up.</t>
  </si>
  <si>
    <t xml:space="preserve">1 - 0.05^(1/10).</t>
  </si>
  <si>
    <t xml:space="preserve">The exact binomial bound. The claim below 5 per cent no longer holds.</t>
  </si>
  <si>
    <t xml:space="preserve">59 with none, 93 with one, 124 with two.</t>
  </si>
  <si>
    <t xml:space="preserve">18.91 to 20.83 per cent, while the money multiple falls to 1.943.</t>
  </si>
  <si>
    <t xml:space="preserve">Close to the deals' own return: nearly any facility raises the IRR.</t>
  </si>
  <si>
    <t xml:space="preserve">While the aggregate share is exactly the policy share of 27.3 per cent.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</si>
</sst>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213A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AA3B2"/>
      </left>
      <right style="thin">
        <color rgb="FF9AA3B2"/>
      </right>
      <top style="thin">
        <color rgb="FF9AA3B2"/>
      </top>
      <bottom style="thin">
        <color rgb="FF9AA3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3B2"/>
      <rgbColor rgb="FF003366"/>
      <rgbColor rgb="FF339966"/>
      <rgbColor rgb="FF003300"/>
      <rgbColor rgb="FF333300"/>
      <rgbColor rgb="FF993300"/>
      <rgbColor rgb="FF993366"/>
      <rgbColor rgb="FF333399"/>
      <rgbColor rgb="FF1621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9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28.3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41.7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/>
    </row>
    <row r="8" customFormat="false" ht="15" hidden="false" customHeight="false" outlineLevel="0" collapsed="false">
      <c r="A8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</cols>
  <sheetData>
    <row r="1" customFormat="false" ht="15" hidden="false" customHeight="false" outlineLevel="0" collapsed="false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</row>
    <row r="2" customFormat="false" ht="15" hidden="false" customHeight="false" outlineLevel="0" collapsed="false">
      <c r="A2" s="0" t="s">
        <v>11</v>
      </c>
      <c r="B2" s="0" t="n">
        <f aca="false">COUNTIF('1. Questions'!$B$2:$B$41,A2)</f>
        <v>8</v>
      </c>
      <c r="C2" s="0" t="n">
        <f aca="false">COUNTIFS('1. Questions'!$B$2:$B$41,A2,'1. Questions'!$D$2:$D$41,"&lt;&gt;")</f>
        <v>0</v>
      </c>
      <c r="D2" s="0" t="n">
        <f aca="false">COUNTIFS('1. Questions'!$B$2:$B$41,A2,'1. Questions'!$F$2:$F$41,"Right")</f>
        <v>0</v>
      </c>
      <c r="E2" s="0" t="n">
        <f aca="false">C2-D2</f>
        <v>0</v>
      </c>
    </row>
    <row r="3" customFormat="false" ht="15" hidden="false" customHeight="false" outlineLevel="0" collapsed="false">
      <c r="A3" s="0" t="s">
        <v>12</v>
      </c>
      <c r="B3" s="0" t="n">
        <f aca="false">COUNTIF('1. Questions'!$B$2:$B$41,A3)</f>
        <v>8</v>
      </c>
      <c r="C3" s="0" t="n">
        <f aca="false">COUNTIFS('1. Questions'!$B$2:$B$41,A3,'1. Questions'!$D$2:$D$41,"&lt;&gt;")</f>
        <v>0</v>
      </c>
      <c r="D3" s="0" t="n">
        <f aca="false">COUNTIFS('1. Questions'!$B$2:$B$41,A3,'1. Questions'!$F$2:$F$41,"Right")</f>
        <v>0</v>
      </c>
      <c r="E3" s="0" t="n">
        <f aca="false">C3-D3</f>
        <v>0</v>
      </c>
    </row>
    <row r="4" customFormat="false" ht="15" hidden="false" customHeight="false" outlineLevel="0" collapsed="false">
      <c r="A4" s="0" t="s">
        <v>13</v>
      </c>
      <c r="B4" s="0" t="n">
        <f aca="false">COUNTIF('1. Questions'!$B$2:$B$41,A4)</f>
        <v>6</v>
      </c>
      <c r="C4" s="0" t="n">
        <f aca="false">COUNTIFS('1. Questions'!$B$2:$B$41,A4,'1. Questions'!$D$2:$D$41,"&lt;&gt;")</f>
        <v>0</v>
      </c>
      <c r="D4" s="0" t="n">
        <f aca="false">COUNTIFS('1. Questions'!$B$2:$B$41,A4,'1. Questions'!$F$2:$F$41,"Right")</f>
        <v>0</v>
      </c>
      <c r="E4" s="0" t="n">
        <f aca="false">C4-D4</f>
        <v>0</v>
      </c>
    </row>
    <row r="5" customFormat="false" ht="15" hidden="false" customHeight="false" outlineLevel="0" collapsed="false">
      <c r="A5" s="0" t="s">
        <v>14</v>
      </c>
      <c r="B5" s="0" t="n">
        <f aca="false">COUNTIF('1. Questions'!$B$2:$B$41,A5)</f>
        <v>5</v>
      </c>
      <c r="C5" s="0" t="n">
        <f aca="false">COUNTIFS('1. Questions'!$B$2:$B$41,A5,'1. Questions'!$D$2:$D$41,"&lt;&gt;")</f>
        <v>0</v>
      </c>
      <c r="D5" s="0" t="n">
        <f aca="false">COUNTIFS('1. Questions'!$B$2:$B$41,A5,'1. Questions'!$F$2:$F$41,"Right")</f>
        <v>0</v>
      </c>
      <c r="E5" s="0" t="n">
        <f aca="false">C5-D5</f>
        <v>0</v>
      </c>
    </row>
    <row r="6" customFormat="false" ht="15" hidden="false" customHeight="false" outlineLevel="0" collapsed="false">
      <c r="A6" s="0" t="s">
        <v>15</v>
      </c>
      <c r="B6" s="0" t="n">
        <f aca="false">COUNTIF('1. Questions'!$B$2:$B$41,A6)</f>
        <v>8</v>
      </c>
      <c r="C6" s="0" t="n">
        <f aca="false">COUNTIFS('1. Questions'!$B$2:$B$41,A6,'1. Questions'!$D$2:$D$41,"&lt;&gt;")</f>
        <v>0</v>
      </c>
      <c r="D6" s="0" t="n">
        <f aca="false">COUNTIFS('1. Questions'!$B$2:$B$41,A6,'1. Questions'!$F$2:$F$41,"Right")</f>
        <v>0</v>
      </c>
      <c r="E6" s="0" t="n">
        <f aca="false">C6-D6</f>
        <v>0</v>
      </c>
    </row>
    <row r="7" customFormat="false" ht="15" hidden="false" customHeight="false" outlineLevel="0" collapsed="false">
      <c r="A7" s="0" t="s">
        <v>16</v>
      </c>
      <c r="B7" s="0" t="n">
        <f aca="false">COUNTIF('1. Questions'!$B$2:$B$41,A7)</f>
        <v>5</v>
      </c>
      <c r="C7" s="0" t="n">
        <f aca="false">COUNTIFS('1. Questions'!$B$2:$B$41,A7,'1. Questions'!$D$2:$D$41,"&lt;&gt;")</f>
        <v>0</v>
      </c>
      <c r="D7" s="0" t="n">
        <f aca="false">COUNTIFS('1. Questions'!$B$2:$B$41,A7,'1. Questions'!$F$2:$F$41,"Right")</f>
        <v>0</v>
      </c>
      <c r="E7" s="0" t="n">
        <f aca="false">C7-D7</f>
        <v>0</v>
      </c>
    </row>
    <row r="8" customFormat="false" ht="15" hidden="false" customHeight="false" outlineLevel="0" collapsed="false">
      <c r="A8" s="4" t="s">
        <v>17</v>
      </c>
      <c r="B8" s="4" t="n">
        <f aca="false">SUM(B2:B7)</f>
        <v>40</v>
      </c>
      <c r="C8" s="4" t="n">
        <f aca="false">SUM(C2:C7)</f>
        <v>0</v>
      </c>
      <c r="D8" s="4" t="n">
        <f aca="false">SUM(D2:D7)</f>
        <v>0</v>
      </c>
      <c r="E8" s="4" t="n">
        <f aca="false">SUM(E2:E7)</f>
        <v>0</v>
      </c>
    </row>
    <row r="10" customFormat="false" ht="15" hidden="false" customHeight="false" outlineLevel="0" collapsed="false">
      <c r="A10" s="0" t="s">
        <v>18</v>
      </c>
      <c r="B10" s="0" t="str">
        <f aca="false">IF(C8=0,"",D8&amp;" / "&amp;C8)</f>
        <v/>
      </c>
    </row>
    <row r="11" customFormat="false" ht="15" hidden="false" customHeight="false" outlineLevel="0" collapsed="false">
      <c r="A11" s="0" t="s">
        <v>19</v>
      </c>
      <c r="B11" s="0" t="str">
        <f aca="false">IF(MAX(E2:E7)=0,"",INDEX(A2:A7,MATCH(MAX(E2:E7),E2:E7,0)))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95"/>
    <col collapsed="false" customWidth="true" hidden="false" outlineLevel="0" max="4" min="4" style="0" width="14"/>
    <col collapsed="false" customWidth="true" hidden="false" outlineLevel="0" max="5" min="5" style="0" width="2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3" t="s">
        <v>20</v>
      </c>
      <c r="B1" s="3" t="s">
        <v>6</v>
      </c>
      <c r="C1" s="3" t="s">
        <v>21</v>
      </c>
      <c r="D1" s="3" t="s">
        <v>22</v>
      </c>
      <c r="E1" s="3"/>
      <c r="F1" s="3" t="s">
        <v>23</v>
      </c>
    </row>
    <row r="2" customFormat="false" ht="28.35" hidden="false" customHeight="false" outlineLevel="0" collapsed="false">
      <c r="A2" s="5" t="n">
        <v>1</v>
      </c>
      <c r="B2" s="5" t="s">
        <v>11</v>
      </c>
      <c r="C2" s="6" t="s">
        <v>24</v>
      </c>
      <c r="D2" s="7"/>
      <c r="E2" s="5"/>
      <c r="F2" s="5" t="str">
        <f aca="false">IF(D2="","",IF(UPPER(TRIM(D2))='3. Marking'!D2,"Right","Wrong"))</f>
        <v/>
      </c>
    </row>
    <row r="3" customFormat="false" ht="28.35" hidden="false" customHeight="false" outlineLevel="0" collapsed="false">
      <c r="A3" s="5" t="n">
        <v>2</v>
      </c>
      <c r="B3" s="5" t="s">
        <v>11</v>
      </c>
      <c r="C3" s="6" t="s">
        <v>25</v>
      </c>
      <c r="D3" s="7"/>
      <c r="E3" s="5"/>
      <c r="F3" s="5" t="str">
        <f aca="false">IF(D3="","",IF(UPPER(TRIM(D3))='3. Marking'!D3,"Right","Wrong"))</f>
        <v/>
      </c>
    </row>
    <row r="4" customFormat="false" ht="15" hidden="false" customHeight="false" outlineLevel="0" collapsed="false">
      <c r="A4" s="5" t="n">
        <v>3</v>
      </c>
      <c r="B4" s="5" t="s">
        <v>11</v>
      </c>
      <c r="C4" s="6" t="s">
        <v>26</v>
      </c>
      <c r="D4" s="7"/>
      <c r="E4" s="5"/>
      <c r="F4" s="5" t="str">
        <f aca="false">IF(D4="","",IF(ISNUMBER(D4),IF(ABS(D4-'3. Marking'!D4)&lt;='3. Marking'!E4,"Right","Wrong"),"Enter a number"))</f>
        <v/>
      </c>
    </row>
    <row r="5" customFormat="false" ht="28.35" hidden="false" customHeight="false" outlineLevel="0" collapsed="false">
      <c r="A5" s="5" t="n">
        <v>4</v>
      </c>
      <c r="B5" s="5" t="s">
        <v>11</v>
      </c>
      <c r="C5" s="6" t="s">
        <v>27</v>
      </c>
      <c r="D5" s="7"/>
      <c r="E5" s="5"/>
      <c r="F5" s="5" t="str">
        <f aca="false">IF(D5="","",IF(UPPER(TRIM(D5))='3. Marking'!D5,"Right","Wrong"))</f>
        <v/>
      </c>
    </row>
    <row r="6" customFormat="false" ht="28.35" hidden="false" customHeight="false" outlineLevel="0" collapsed="false">
      <c r="A6" s="5" t="n">
        <v>5</v>
      </c>
      <c r="B6" s="5" t="s">
        <v>11</v>
      </c>
      <c r="C6" s="6" t="s">
        <v>28</v>
      </c>
      <c r="D6" s="7"/>
      <c r="E6" s="5"/>
      <c r="F6" s="5" t="str">
        <f aca="false">IF(D6="","",IF(UPPER(TRIM(D6))='3. Marking'!D6,"Right","Wrong"))</f>
        <v/>
      </c>
    </row>
    <row r="7" customFormat="false" ht="28.35" hidden="false" customHeight="false" outlineLevel="0" collapsed="false">
      <c r="A7" s="5" t="n">
        <v>6</v>
      </c>
      <c r="B7" s="5" t="s">
        <v>11</v>
      </c>
      <c r="C7" s="6" t="s">
        <v>29</v>
      </c>
      <c r="D7" s="7"/>
      <c r="E7" s="5"/>
      <c r="F7" s="5" t="str">
        <f aca="false">IF(D7="","",IF(UPPER(TRIM(D7))='3. Marking'!D7,"Right","Wrong"))</f>
        <v/>
      </c>
    </row>
    <row r="8" customFormat="false" ht="28.35" hidden="false" customHeight="false" outlineLevel="0" collapsed="false">
      <c r="A8" s="5" t="n">
        <v>7</v>
      </c>
      <c r="B8" s="5" t="s">
        <v>11</v>
      </c>
      <c r="C8" s="6" t="s">
        <v>30</v>
      </c>
      <c r="D8" s="7"/>
      <c r="E8" s="5"/>
      <c r="F8" s="5" t="str">
        <f aca="false">IF(D8="","",IF(UPPER(TRIM(D8))='3. Marking'!D8,"Right","Wrong"))</f>
        <v/>
      </c>
    </row>
    <row r="9" customFormat="false" ht="28.35" hidden="false" customHeight="false" outlineLevel="0" collapsed="false">
      <c r="A9" s="5" t="n">
        <v>8</v>
      </c>
      <c r="B9" s="5" t="s">
        <v>11</v>
      </c>
      <c r="C9" s="6" t="s">
        <v>31</v>
      </c>
      <c r="D9" s="7"/>
      <c r="E9" s="5"/>
      <c r="F9" s="5" t="str">
        <f aca="false">IF(D9="","",IF(UPPER(TRIM(D9))='3. Marking'!D9,"Right","Wrong"))</f>
        <v/>
      </c>
    </row>
    <row r="10" customFormat="false" ht="28.35" hidden="false" customHeight="false" outlineLevel="0" collapsed="false">
      <c r="A10" s="5" t="n">
        <v>9</v>
      </c>
      <c r="B10" s="5" t="s">
        <v>12</v>
      </c>
      <c r="C10" s="6" t="s">
        <v>32</v>
      </c>
      <c r="D10" s="7"/>
      <c r="E10" s="5"/>
      <c r="F10" s="5" t="str">
        <f aca="false">IF(D10="","",IF(UPPER(TRIM(D10))='3. Marking'!D10,"Right","Wrong"))</f>
        <v/>
      </c>
    </row>
    <row r="11" customFormat="false" ht="28.35" hidden="false" customHeight="false" outlineLevel="0" collapsed="false">
      <c r="A11" s="5" t="n">
        <v>10</v>
      </c>
      <c r="B11" s="5" t="s">
        <v>12</v>
      </c>
      <c r="C11" s="6" t="s">
        <v>33</v>
      </c>
      <c r="D11" s="7"/>
      <c r="E11" s="5"/>
      <c r="F11" s="5" t="str">
        <f aca="false">IF(D11="","",IF(UPPER(TRIM(D11))='3. Marking'!D11,"Right","Wrong"))</f>
        <v/>
      </c>
    </row>
    <row r="12" customFormat="false" ht="28.35" hidden="false" customHeight="false" outlineLevel="0" collapsed="false">
      <c r="A12" s="5" t="n">
        <v>11</v>
      </c>
      <c r="B12" s="5" t="s">
        <v>12</v>
      </c>
      <c r="C12" s="6" t="s">
        <v>34</v>
      </c>
      <c r="D12" s="7"/>
      <c r="E12" s="5"/>
      <c r="F12" s="5" t="str">
        <f aca="false">IF(D12="","",IF(UPPER(TRIM(D12))='3. Marking'!D12,"Right","Wrong"))</f>
        <v/>
      </c>
    </row>
    <row r="13" customFormat="false" ht="28.35" hidden="false" customHeight="false" outlineLevel="0" collapsed="false">
      <c r="A13" s="5" t="n">
        <v>12</v>
      </c>
      <c r="B13" s="5" t="s">
        <v>12</v>
      </c>
      <c r="C13" s="6" t="s">
        <v>35</v>
      </c>
      <c r="D13" s="7"/>
      <c r="E13" s="5"/>
      <c r="F13" s="5" t="str">
        <f aca="false">IF(D13="","",IF(UPPER(TRIM(D13))='3. Marking'!D13,"Right","Wrong"))</f>
        <v/>
      </c>
    </row>
    <row r="14" customFormat="false" ht="28.35" hidden="false" customHeight="false" outlineLevel="0" collapsed="false">
      <c r="A14" s="5" t="n">
        <v>13</v>
      </c>
      <c r="B14" s="5" t="s">
        <v>12</v>
      </c>
      <c r="C14" s="6" t="s">
        <v>36</v>
      </c>
      <c r="D14" s="7"/>
      <c r="E14" s="5"/>
      <c r="F14" s="5" t="str">
        <f aca="false">IF(D14="","",IF(UPPER(TRIM(D14))='3. Marking'!D14,"Right","Wrong"))</f>
        <v/>
      </c>
    </row>
    <row r="15" customFormat="false" ht="28.35" hidden="false" customHeight="false" outlineLevel="0" collapsed="false">
      <c r="A15" s="5" t="n">
        <v>14</v>
      </c>
      <c r="B15" s="5" t="s">
        <v>12</v>
      </c>
      <c r="C15" s="6" t="s">
        <v>37</v>
      </c>
      <c r="D15" s="7"/>
      <c r="E15" s="5"/>
      <c r="F15" s="5" t="str">
        <f aca="false">IF(D15="","",IF(UPPER(TRIM(D15))='3. Marking'!D15,"Right","Wrong"))</f>
        <v/>
      </c>
    </row>
    <row r="16" customFormat="false" ht="28.35" hidden="false" customHeight="false" outlineLevel="0" collapsed="false">
      <c r="A16" s="5" t="n">
        <v>15</v>
      </c>
      <c r="B16" s="5" t="s">
        <v>12</v>
      </c>
      <c r="C16" s="6" t="s">
        <v>38</v>
      </c>
      <c r="D16" s="7"/>
      <c r="E16" s="5"/>
      <c r="F16" s="5" t="str">
        <f aca="false">IF(D16="","",IF(UPPER(TRIM(D16))='3. Marking'!D16,"Right","Wrong"))</f>
        <v/>
      </c>
    </row>
    <row r="17" customFormat="false" ht="41.75" hidden="false" customHeight="false" outlineLevel="0" collapsed="false">
      <c r="A17" s="5" t="n">
        <v>16</v>
      </c>
      <c r="B17" s="5" t="s">
        <v>12</v>
      </c>
      <c r="C17" s="6" t="s">
        <v>39</v>
      </c>
      <c r="D17" s="7"/>
      <c r="E17" s="5"/>
      <c r="F17" s="5" t="str">
        <f aca="false">IF(D17="","",IF(UPPER(TRIM(D17))='3. Marking'!D17,"Right","Wrong"))</f>
        <v/>
      </c>
    </row>
    <row r="18" customFormat="false" ht="28.35" hidden="false" customHeight="false" outlineLevel="0" collapsed="false">
      <c r="A18" s="5" t="n">
        <v>17</v>
      </c>
      <c r="B18" s="5" t="s">
        <v>13</v>
      </c>
      <c r="C18" s="6" t="s">
        <v>40</v>
      </c>
      <c r="D18" s="7"/>
      <c r="E18" s="5"/>
      <c r="F18" s="5" t="str">
        <f aca="false">IF(D18="","",IF(UPPER(TRIM(D18))='3. Marking'!D18,"Right","Wrong"))</f>
        <v/>
      </c>
    </row>
    <row r="19" customFormat="false" ht="28.35" hidden="false" customHeight="false" outlineLevel="0" collapsed="false">
      <c r="A19" s="5" t="n">
        <v>18</v>
      </c>
      <c r="B19" s="5" t="s">
        <v>13</v>
      </c>
      <c r="C19" s="6" t="s">
        <v>41</v>
      </c>
      <c r="D19" s="7"/>
      <c r="E19" s="5"/>
      <c r="F19" s="5" t="str">
        <f aca="false">IF(D19="","",IF(UPPER(TRIM(D19))='3. Marking'!D19,"Right","Wrong"))</f>
        <v/>
      </c>
    </row>
    <row r="20" customFormat="false" ht="28.35" hidden="false" customHeight="false" outlineLevel="0" collapsed="false">
      <c r="A20" s="5" t="n">
        <v>19</v>
      </c>
      <c r="B20" s="5" t="s">
        <v>13</v>
      </c>
      <c r="C20" s="6" t="s">
        <v>42</v>
      </c>
      <c r="D20" s="7"/>
      <c r="E20" s="5"/>
      <c r="F20" s="5" t="str">
        <f aca="false">IF(D20="","",IF(UPPER(TRIM(D20))='3. Marking'!D20,"Right","Wrong"))</f>
        <v/>
      </c>
    </row>
    <row r="21" customFormat="false" ht="28.35" hidden="false" customHeight="false" outlineLevel="0" collapsed="false">
      <c r="A21" s="5" t="n">
        <v>20</v>
      </c>
      <c r="B21" s="5" t="s">
        <v>13</v>
      </c>
      <c r="C21" s="6" t="s">
        <v>43</v>
      </c>
      <c r="D21" s="7"/>
      <c r="E21" s="5"/>
      <c r="F21" s="5" t="str">
        <f aca="false">IF(D21="","",IF(UPPER(TRIM(D21))='3. Marking'!D21,"Right","Wrong"))</f>
        <v/>
      </c>
    </row>
    <row r="22" customFormat="false" ht="28.35" hidden="false" customHeight="false" outlineLevel="0" collapsed="false">
      <c r="A22" s="5" t="n">
        <v>21</v>
      </c>
      <c r="B22" s="5" t="s">
        <v>13</v>
      </c>
      <c r="C22" s="6" t="s">
        <v>44</v>
      </c>
      <c r="D22" s="7"/>
      <c r="E22" s="5"/>
      <c r="F22" s="5" t="str">
        <f aca="false">IF(D22="","",IF(UPPER(TRIM(D22))='3. Marking'!D22,"Right","Wrong"))</f>
        <v/>
      </c>
    </row>
    <row r="23" customFormat="false" ht="41.75" hidden="false" customHeight="false" outlineLevel="0" collapsed="false">
      <c r="A23" s="5" t="n">
        <v>22</v>
      </c>
      <c r="B23" s="5" t="s">
        <v>13</v>
      </c>
      <c r="C23" s="6" t="s">
        <v>45</v>
      </c>
      <c r="D23" s="7"/>
      <c r="E23" s="5"/>
      <c r="F23" s="5" t="str">
        <f aca="false">IF(D23="","",IF(UPPER(TRIM(D23))='3. Marking'!D23,"Right","Wrong"))</f>
        <v/>
      </c>
    </row>
    <row r="24" customFormat="false" ht="28.35" hidden="false" customHeight="false" outlineLevel="0" collapsed="false">
      <c r="A24" s="5" t="n">
        <v>23</v>
      </c>
      <c r="B24" s="5" t="s">
        <v>14</v>
      </c>
      <c r="C24" s="6" t="s">
        <v>46</v>
      </c>
      <c r="D24" s="7"/>
      <c r="E24" s="5"/>
      <c r="F24" s="5" t="str">
        <f aca="false">IF(D24="","",IF(UPPER(TRIM(D24))='3. Marking'!D24,"Right","Wrong"))</f>
        <v/>
      </c>
    </row>
    <row r="25" customFormat="false" ht="28.35" hidden="false" customHeight="false" outlineLevel="0" collapsed="false">
      <c r="A25" s="5" t="n">
        <v>24</v>
      </c>
      <c r="B25" s="5" t="s">
        <v>14</v>
      </c>
      <c r="C25" s="6" t="s">
        <v>47</v>
      </c>
      <c r="D25" s="7"/>
      <c r="E25" s="5"/>
      <c r="F25" s="5" t="str">
        <f aca="false">IF(D25="","",IF(UPPER(TRIM(D25))='3. Marking'!D25,"Right","Wrong"))</f>
        <v/>
      </c>
    </row>
    <row r="26" customFormat="false" ht="28.35" hidden="false" customHeight="false" outlineLevel="0" collapsed="false">
      <c r="A26" s="5" t="n">
        <v>25</v>
      </c>
      <c r="B26" s="5" t="s">
        <v>14</v>
      </c>
      <c r="C26" s="6" t="s">
        <v>48</v>
      </c>
      <c r="D26" s="7"/>
      <c r="E26" s="5"/>
      <c r="F26" s="5" t="str">
        <f aca="false">IF(D26="","",IF(UPPER(TRIM(D26))='3. Marking'!D26,"Right","Wrong"))</f>
        <v/>
      </c>
    </row>
    <row r="27" customFormat="false" ht="28.35" hidden="false" customHeight="false" outlineLevel="0" collapsed="false">
      <c r="A27" s="5" t="n">
        <v>26</v>
      </c>
      <c r="B27" s="5" t="s">
        <v>14</v>
      </c>
      <c r="C27" s="6" t="s">
        <v>49</v>
      </c>
      <c r="D27" s="7"/>
      <c r="E27" s="5"/>
      <c r="F27" s="5" t="str">
        <f aca="false">IF(D27="","",IF(UPPER(TRIM(D27))='3. Marking'!D27,"Right","Wrong"))</f>
        <v/>
      </c>
    </row>
    <row r="28" customFormat="false" ht="15" hidden="false" customHeight="false" outlineLevel="0" collapsed="false">
      <c r="A28" s="5" t="n">
        <v>27</v>
      </c>
      <c r="B28" s="5" t="s">
        <v>14</v>
      </c>
      <c r="C28" s="6" t="s">
        <v>50</v>
      </c>
      <c r="D28" s="7"/>
      <c r="E28" s="5"/>
      <c r="F28" s="5" t="str">
        <f aca="false">IF(D28="","",IF(ISNUMBER(D28),IF(ABS(D28-'3. Marking'!D28)&lt;='3. Marking'!E28,"Right","Wrong"),"Enter a number"))</f>
        <v/>
      </c>
    </row>
    <row r="29" customFormat="false" ht="15" hidden="false" customHeight="false" outlineLevel="0" collapsed="false">
      <c r="A29" s="5" t="n">
        <v>28</v>
      </c>
      <c r="B29" s="5" t="s">
        <v>15</v>
      </c>
      <c r="C29" s="6" t="s">
        <v>51</v>
      </c>
      <c r="D29" s="7"/>
      <c r="E29" s="5"/>
      <c r="F29" s="5" t="str">
        <f aca="false">IF(D29="","",IF(ISNUMBER(D29),IF(ABS(D29-'3. Marking'!D29)&lt;='3. Marking'!E29,"Right","Wrong"),"Enter a number"))</f>
        <v/>
      </c>
    </row>
    <row r="30" customFormat="false" ht="15" hidden="false" customHeight="false" outlineLevel="0" collapsed="false">
      <c r="A30" s="5" t="n">
        <v>29</v>
      </c>
      <c r="B30" s="5" t="s">
        <v>15</v>
      </c>
      <c r="C30" s="6" t="s">
        <v>52</v>
      </c>
      <c r="D30" s="7"/>
      <c r="E30" s="5"/>
      <c r="F30" s="5" t="str">
        <f aca="false">IF(D30="","",IF(ISNUMBER(D30),IF(ABS(D30-'3. Marking'!D30)&lt;='3. Marking'!E30,"Right","Wrong"),"Enter a number"))</f>
        <v/>
      </c>
    </row>
    <row r="31" customFormat="false" ht="15" hidden="false" customHeight="false" outlineLevel="0" collapsed="false">
      <c r="A31" s="5" t="n">
        <v>30</v>
      </c>
      <c r="B31" s="5" t="s">
        <v>15</v>
      </c>
      <c r="C31" s="6" t="s">
        <v>53</v>
      </c>
      <c r="D31" s="7"/>
      <c r="E31" s="5"/>
      <c r="F31" s="5" t="str">
        <f aca="false">IF(D31="","",IF(ISNUMBER(D31),IF(ABS(D31-'3. Marking'!D31)&lt;='3. Marking'!E31,"Right","Wrong"),"Enter a number"))</f>
        <v/>
      </c>
    </row>
    <row r="32" customFormat="false" ht="15" hidden="false" customHeight="false" outlineLevel="0" collapsed="false">
      <c r="A32" s="5" t="n">
        <v>31</v>
      </c>
      <c r="B32" s="5" t="s">
        <v>15</v>
      </c>
      <c r="C32" s="6" t="s">
        <v>54</v>
      </c>
      <c r="D32" s="7"/>
      <c r="E32" s="5"/>
      <c r="F32" s="5" t="str">
        <f aca="false">IF(D32="","",IF(ISNUMBER(D32),IF(ABS(D32-'3. Marking'!D32)&lt;='3. Marking'!E32,"Right","Wrong"),"Enter a number"))</f>
        <v/>
      </c>
    </row>
    <row r="33" customFormat="false" ht="15" hidden="false" customHeight="false" outlineLevel="0" collapsed="false">
      <c r="A33" s="5" t="n">
        <v>32</v>
      </c>
      <c r="B33" s="5" t="s">
        <v>15</v>
      </c>
      <c r="C33" s="6" t="s">
        <v>55</v>
      </c>
      <c r="D33" s="7"/>
      <c r="E33" s="5"/>
      <c r="F33" s="5" t="str">
        <f aca="false">IF(D33="","",IF(ISNUMBER(D33),IF(ABS(D33-'3. Marking'!D33)&lt;='3. Marking'!E33,"Right","Wrong"),"Enter a number"))</f>
        <v/>
      </c>
    </row>
    <row r="34" customFormat="false" ht="15" hidden="false" customHeight="false" outlineLevel="0" collapsed="false">
      <c r="A34" s="5" t="n">
        <v>33</v>
      </c>
      <c r="B34" s="5" t="s">
        <v>15</v>
      </c>
      <c r="C34" s="6" t="s">
        <v>56</v>
      </c>
      <c r="D34" s="7"/>
      <c r="E34" s="5"/>
      <c r="F34" s="5" t="str">
        <f aca="false">IF(D34="","",IF(ISNUMBER(D34),IF(ABS(D34-'3. Marking'!D34)&lt;='3. Marking'!E34,"Right","Wrong"),"Enter a number"))</f>
        <v/>
      </c>
    </row>
    <row r="35" customFormat="false" ht="15" hidden="false" customHeight="false" outlineLevel="0" collapsed="false">
      <c r="A35" s="5" t="n">
        <v>34</v>
      </c>
      <c r="B35" s="5" t="s">
        <v>15</v>
      </c>
      <c r="C35" s="6" t="s">
        <v>57</v>
      </c>
      <c r="D35" s="7"/>
      <c r="E35" s="5"/>
      <c r="F35" s="5" t="str">
        <f aca="false">IF(D35="","",IF(ISNUMBER(D35),IF(ABS(D35-'3. Marking'!D35)&lt;='3. Marking'!E35,"Right","Wrong"),"Enter a number"))</f>
        <v/>
      </c>
    </row>
    <row r="36" customFormat="false" ht="15" hidden="false" customHeight="false" outlineLevel="0" collapsed="false">
      <c r="A36" s="5" t="n">
        <v>35</v>
      </c>
      <c r="B36" s="5" t="s">
        <v>15</v>
      </c>
      <c r="C36" s="6" t="s">
        <v>58</v>
      </c>
      <c r="D36" s="7"/>
      <c r="E36" s="5"/>
      <c r="F36" s="5" t="str">
        <f aca="false">IF(D36="","",IF(ISNUMBER(D36),IF(ABS(D36-'3. Marking'!D36)&lt;='3. Marking'!E36,"Right","Wrong"),"Enter a number"))</f>
        <v/>
      </c>
    </row>
    <row r="37" customFormat="false" ht="15" hidden="false" customHeight="false" outlineLevel="0" collapsed="false">
      <c r="A37" s="5" t="n">
        <v>36</v>
      </c>
      <c r="B37" s="5" t="s">
        <v>16</v>
      </c>
      <c r="C37" s="6" t="s">
        <v>59</v>
      </c>
      <c r="D37" s="7"/>
      <c r="E37" s="5"/>
      <c r="F37" s="5" t="str">
        <f aca="false">IF(D37="","",IF(ISNUMBER(D37),IF(ABS(D37-'3. Marking'!D37)&lt;='3. Marking'!E37,"Right","Wrong"),"Enter a number"))</f>
        <v/>
      </c>
    </row>
    <row r="38" customFormat="false" ht="15" hidden="false" customHeight="false" outlineLevel="0" collapsed="false">
      <c r="A38" s="5" t="n">
        <v>37</v>
      </c>
      <c r="B38" s="5" t="s">
        <v>16</v>
      </c>
      <c r="C38" s="6" t="s">
        <v>60</v>
      </c>
      <c r="D38" s="7"/>
      <c r="E38" s="5"/>
      <c r="F38" s="5" t="str">
        <f aca="false">IF(D38="","",IF(ISNUMBER(D38),IF(ABS(D38-'3. Marking'!D38)&lt;='3. Marking'!E38,"Right","Wrong"),"Enter a number"))</f>
        <v/>
      </c>
    </row>
    <row r="39" customFormat="false" ht="15" hidden="false" customHeight="false" outlineLevel="0" collapsed="false">
      <c r="A39" s="5" t="n">
        <v>38</v>
      </c>
      <c r="B39" s="5" t="s">
        <v>16</v>
      </c>
      <c r="C39" s="6" t="s">
        <v>61</v>
      </c>
      <c r="D39" s="7"/>
      <c r="E39" s="5"/>
      <c r="F39" s="5" t="str">
        <f aca="false">IF(D39="","",IF(ISNUMBER(D39),IF(ABS(D39-'3. Marking'!D39)&lt;='3. Marking'!E39,"Right","Wrong"),"Enter a number"))</f>
        <v/>
      </c>
    </row>
    <row r="40" customFormat="false" ht="15" hidden="false" customHeight="false" outlineLevel="0" collapsed="false">
      <c r="A40" s="5" t="n">
        <v>39</v>
      </c>
      <c r="B40" s="5" t="s">
        <v>16</v>
      </c>
      <c r="C40" s="6" t="s">
        <v>62</v>
      </c>
      <c r="D40" s="7"/>
      <c r="E40" s="5"/>
      <c r="F40" s="5" t="str">
        <f aca="false">IF(D40="","",IF(ISNUMBER(D40),IF(ABS(D40-'3. Marking'!D40)&lt;='3. Marking'!E40,"Right","Wrong"),"Enter a number"))</f>
        <v/>
      </c>
    </row>
    <row r="41" customFormat="false" ht="15" hidden="false" customHeight="false" outlineLevel="0" collapsed="false">
      <c r="A41" s="5" t="n">
        <v>40</v>
      </c>
      <c r="B41" s="5" t="s">
        <v>16</v>
      </c>
      <c r="C41" s="6" t="s">
        <v>63</v>
      </c>
      <c r="D41" s="7"/>
      <c r="E41" s="5"/>
      <c r="F41" s="5" t="str">
        <f aca="false">IF(D41="","",IF(ISNUMBER(D41),IF(ABS(D41-'3. Marking'!D41)&lt;='3. Marking'!E41,"Right","Wrong"),"Enter a number"))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22"/>
    <col collapsed="false" customWidth="true" hidden="false" outlineLevel="0" max="6" min="6" style="0" width="100"/>
  </cols>
  <sheetData>
    <row r="1" customFormat="false" ht="15" hidden="false" customHeight="false" outlineLevel="0" collapsed="false">
      <c r="A1" s="3" t="s">
        <v>20</v>
      </c>
      <c r="B1" s="3" t="s">
        <v>6</v>
      </c>
      <c r="C1" s="3" t="s">
        <v>64</v>
      </c>
      <c r="D1" s="3" t="s">
        <v>65</v>
      </c>
      <c r="E1" s="3" t="s">
        <v>66</v>
      </c>
      <c r="F1" s="3" t="s">
        <v>67</v>
      </c>
    </row>
    <row r="2" customFormat="false" ht="15" hidden="false" customHeight="false" outlineLevel="0" collapsed="false">
      <c r="A2" s="0" t="n">
        <v>1</v>
      </c>
      <c r="B2" s="0" t="s">
        <v>11</v>
      </c>
      <c r="C2" s="0" t="s">
        <v>68</v>
      </c>
      <c r="D2" s="0" t="s">
        <v>69</v>
      </c>
      <c r="F2" s="8" t="s">
        <v>70</v>
      </c>
    </row>
    <row r="3" customFormat="false" ht="15" hidden="false" customHeight="false" outlineLevel="0" collapsed="false">
      <c r="A3" s="0" t="n">
        <v>2</v>
      </c>
      <c r="B3" s="0" t="s">
        <v>11</v>
      </c>
      <c r="C3" s="0" t="s">
        <v>68</v>
      </c>
      <c r="D3" s="0" t="s">
        <v>71</v>
      </c>
      <c r="F3" s="8" t="s">
        <v>72</v>
      </c>
    </row>
    <row r="4" customFormat="false" ht="15" hidden="false" customHeight="false" outlineLevel="0" collapsed="false">
      <c r="A4" s="0" t="n">
        <v>3</v>
      </c>
      <c r="B4" s="0" t="s">
        <v>11</v>
      </c>
      <c r="C4" s="0" t="s">
        <v>73</v>
      </c>
      <c r="D4" s="0" t="n">
        <v>4</v>
      </c>
      <c r="E4" s="0" t="n">
        <v>0</v>
      </c>
      <c r="F4" s="8" t="s">
        <v>74</v>
      </c>
    </row>
    <row r="5" customFormat="false" ht="15" hidden="false" customHeight="false" outlineLevel="0" collapsed="false">
      <c r="A5" s="0" t="n">
        <v>4</v>
      </c>
      <c r="B5" s="0" t="s">
        <v>11</v>
      </c>
      <c r="C5" s="0" t="s">
        <v>68</v>
      </c>
      <c r="D5" s="0" t="s">
        <v>69</v>
      </c>
      <c r="F5" s="8" t="s">
        <v>75</v>
      </c>
    </row>
    <row r="6" customFormat="false" ht="15" hidden="false" customHeight="false" outlineLevel="0" collapsed="false">
      <c r="A6" s="0" t="n">
        <v>5</v>
      </c>
      <c r="B6" s="0" t="s">
        <v>11</v>
      </c>
      <c r="C6" s="0" t="s">
        <v>68</v>
      </c>
      <c r="D6" s="0" t="s">
        <v>76</v>
      </c>
      <c r="F6" s="8" t="s">
        <v>77</v>
      </c>
    </row>
    <row r="7" customFormat="false" ht="15" hidden="false" customHeight="false" outlineLevel="0" collapsed="false">
      <c r="A7" s="0" t="n">
        <v>6</v>
      </c>
      <c r="B7" s="0" t="s">
        <v>11</v>
      </c>
      <c r="C7" s="0" t="s">
        <v>68</v>
      </c>
      <c r="D7" s="0" t="s">
        <v>71</v>
      </c>
      <c r="F7" s="8" t="s">
        <v>78</v>
      </c>
    </row>
    <row r="8" customFormat="false" ht="15" hidden="false" customHeight="false" outlineLevel="0" collapsed="false">
      <c r="A8" s="0" t="n">
        <v>7</v>
      </c>
      <c r="B8" s="0" t="s">
        <v>11</v>
      </c>
      <c r="C8" s="0" t="s">
        <v>68</v>
      </c>
      <c r="D8" s="0" t="s">
        <v>79</v>
      </c>
      <c r="F8" s="8" t="s">
        <v>80</v>
      </c>
    </row>
    <row r="9" customFormat="false" ht="15" hidden="false" customHeight="false" outlineLevel="0" collapsed="false">
      <c r="A9" s="0" t="n">
        <v>8</v>
      </c>
      <c r="B9" s="0" t="s">
        <v>11</v>
      </c>
      <c r="C9" s="0" t="s">
        <v>68</v>
      </c>
      <c r="D9" s="0" t="s">
        <v>76</v>
      </c>
      <c r="F9" s="8" t="s">
        <v>81</v>
      </c>
    </row>
    <row r="10" customFormat="false" ht="15" hidden="false" customHeight="false" outlineLevel="0" collapsed="false">
      <c r="A10" s="0" t="n">
        <v>9</v>
      </c>
      <c r="B10" s="0" t="s">
        <v>12</v>
      </c>
      <c r="C10" s="0" t="s">
        <v>68</v>
      </c>
      <c r="D10" s="0" t="s">
        <v>76</v>
      </c>
      <c r="F10" s="8" t="s">
        <v>82</v>
      </c>
    </row>
    <row r="11" customFormat="false" ht="15" hidden="false" customHeight="false" outlineLevel="0" collapsed="false">
      <c r="A11" s="0" t="n">
        <v>10</v>
      </c>
      <c r="B11" s="0" t="s">
        <v>12</v>
      </c>
      <c r="C11" s="0" t="s">
        <v>68</v>
      </c>
      <c r="D11" s="0" t="s">
        <v>69</v>
      </c>
      <c r="F11" s="8" t="s">
        <v>83</v>
      </c>
    </row>
    <row r="12" customFormat="false" ht="15" hidden="false" customHeight="false" outlineLevel="0" collapsed="false">
      <c r="A12" s="0" t="n">
        <v>11</v>
      </c>
      <c r="B12" s="0" t="s">
        <v>12</v>
      </c>
      <c r="C12" s="0" t="s">
        <v>68</v>
      </c>
      <c r="D12" s="0" t="s">
        <v>76</v>
      </c>
      <c r="F12" s="8" t="s">
        <v>84</v>
      </c>
    </row>
    <row r="13" customFormat="false" ht="15" hidden="false" customHeight="false" outlineLevel="0" collapsed="false">
      <c r="A13" s="0" t="n">
        <v>12</v>
      </c>
      <c r="B13" s="0" t="s">
        <v>12</v>
      </c>
      <c r="C13" s="0" t="s">
        <v>68</v>
      </c>
      <c r="D13" s="0" t="s">
        <v>71</v>
      </c>
      <c r="F13" s="8" t="s">
        <v>85</v>
      </c>
    </row>
    <row r="14" customFormat="false" ht="15" hidden="false" customHeight="false" outlineLevel="0" collapsed="false">
      <c r="A14" s="0" t="n">
        <v>13</v>
      </c>
      <c r="B14" s="0" t="s">
        <v>12</v>
      </c>
      <c r="C14" s="0" t="s">
        <v>68</v>
      </c>
      <c r="D14" s="0" t="s">
        <v>71</v>
      </c>
      <c r="F14" s="8" t="s">
        <v>86</v>
      </c>
    </row>
    <row r="15" customFormat="false" ht="15" hidden="false" customHeight="false" outlineLevel="0" collapsed="false">
      <c r="A15" s="0" t="n">
        <v>14</v>
      </c>
      <c r="B15" s="0" t="s">
        <v>12</v>
      </c>
      <c r="C15" s="0" t="s">
        <v>68</v>
      </c>
      <c r="D15" s="0" t="s">
        <v>79</v>
      </c>
      <c r="F15" s="8" t="s">
        <v>87</v>
      </c>
    </row>
    <row r="16" customFormat="false" ht="15" hidden="false" customHeight="false" outlineLevel="0" collapsed="false">
      <c r="A16" s="0" t="n">
        <v>15</v>
      </c>
      <c r="B16" s="0" t="s">
        <v>12</v>
      </c>
      <c r="C16" s="0" t="s">
        <v>68</v>
      </c>
      <c r="D16" s="0" t="s">
        <v>71</v>
      </c>
      <c r="F16" s="8" t="s">
        <v>88</v>
      </c>
    </row>
    <row r="17" customFormat="false" ht="15" hidden="false" customHeight="false" outlineLevel="0" collapsed="false">
      <c r="A17" s="0" t="n">
        <v>16</v>
      </c>
      <c r="B17" s="0" t="s">
        <v>12</v>
      </c>
      <c r="C17" s="0" t="s">
        <v>68</v>
      </c>
      <c r="D17" s="0" t="s">
        <v>69</v>
      </c>
      <c r="F17" s="8" t="s">
        <v>89</v>
      </c>
    </row>
    <row r="18" customFormat="false" ht="15" hidden="false" customHeight="false" outlineLevel="0" collapsed="false">
      <c r="A18" s="0" t="n">
        <v>17</v>
      </c>
      <c r="B18" s="0" t="s">
        <v>13</v>
      </c>
      <c r="C18" s="0" t="s">
        <v>68</v>
      </c>
      <c r="D18" s="0" t="s">
        <v>76</v>
      </c>
      <c r="F18" s="8" t="s">
        <v>90</v>
      </c>
    </row>
    <row r="19" customFormat="false" ht="15" hidden="false" customHeight="false" outlineLevel="0" collapsed="false">
      <c r="A19" s="0" t="n">
        <v>18</v>
      </c>
      <c r="B19" s="0" t="s">
        <v>13</v>
      </c>
      <c r="C19" s="0" t="s">
        <v>68</v>
      </c>
      <c r="D19" s="0" t="s">
        <v>79</v>
      </c>
      <c r="F19" s="8" t="s">
        <v>91</v>
      </c>
    </row>
    <row r="20" customFormat="false" ht="15" hidden="false" customHeight="false" outlineLevel="0" collapsed="false">
      <c r="A20" s="0" t="n">
        <v>19</v>
      </c>
      <c r="B20" s="0" t="s">
        <v>13</v>
      </c>
      <c r="C20" s="0" t="s">
        <v>68</v>
      </c>
      <c r="D20" s="0" t="s">
        <v>69</v>
      </c>
      <c r="F20" s="8" t="s">
        <v>92</v>
      </c>
    </row>
    <row r="21" customFormat="false" ht="15" hidden="false" customHeight="false" outlineLevel="0" collapsed="false">
      <c r="A21" s="0" t="n">
        <v>20</v>
      </c>
      <c r="B21" s="0" t="s">
        <v>13</v>
      </c>
      <c r="C21" s="0" t="s">
        <v>68</v>
      </c>
      <c r="D21" s="0" t="s">
        <v>71</v>
      </c>
      <c r="F21" s="8" t="s">
        <v>93</v>
      </c>
    </row>
    <row r="22" customFormat="false" ht="15" hidden="false" customHeight="false" outlineLevel="0" collapsed="false">
      <c r="A22" s="0" t="n">
        <v>21</v>
      </c>
      <c r="B22" s="0" t="s">
        <v>13</v>
      </c>
      <c r="C22" s="0" t="s">
        <v>68</v>
      </c>
      <c r="D22" s="0" t="s">
        <v>79</v>
      </c>
      <c r="F22" s="8" t="s">
        <v>94</v>
      </c>
    </row>
    <row r="23" customFormat="false" ht="15" hidden="false" customHeight="false" outlineLevel="0" collapsed="false">
      <c r="A23" s="0" t="n">
        <v>22</v>
      </c>
      <c r="B23" s="0" t="s">
        <v>13</v>
      </c>
      <c r="C23" s="0" t="s">
        <v>68</v>
      </c>
      <c r="D23" s="0" t="s">
        <v>76</v>
      </c>
      <c r="F23" s="8" t="s">
        <v>95</v>
      </c>
    </row>
    <row r="24" customFormat="false" ht="15" hidden="false" customHeight="false" outlineLevel="0" collapsed="false">
      <c r="A24" s="0" t="n">
        <v>23</v>
      </c>
      <c r="B24" s="0" t="s">
        <v>14</v>
      </c>
      <c r="C24" s="0" t="s">
        <v>68</v>
      </c>
      <c r="D24" s="0" t="s">
        <v>69</v>
      </c>
      <c r="F24" s="8" t="s">
        <v>96</v>
      </c>
    </row>
    <row r="25" customFormat="false" ht="15" hidden="false" customHeight="false" outlineLevel="0" collapsed="false">
      <c r="A25" s="0" t="n">
        <v>24</v>
      </c>
      <c r="B25" s="0" t="s">
        <v>14</v>
      </c>
      <c r="C25" s="0" t="s">
        <v>68</v>
      </c>
      <c r="D25" s="0" t="s">
        <v>79</v>
      </c>
      <c r="F25" s="8" t="s">
        <v>97</v>
      </c>
    </row>
    <row r="26" customFormat="false" ht="15" hidden="false" customHeight="false" outlineLevel="0" collapsed="false">
      <c r="A26" s="0" t="n">
        <v>25</v>
      </c>
      <c r="B26" s="0" t="s">
        <v>14</v>
      </c>
      <c r="C26" s="0" t="s">
        <v>68</v>
      </c>
      <c r="D26" s="0" t="s">
        <v>76</v>
      </c>
      <c r="F26" s="8" t="s">
        <v>98</v>
      </c>
    </row>
    <row r="27" customFormat="false" ht="15" hidden="false" customHeight="false" outlineLevel="0" collapsed="false">
      <c r="A27" s="0" t="n">
        <v>26</v>
      </c>
      <c r="B27" s="0" t="s">
        <v>14</v>
      </c>
      <c r="C27" s="0" t="s">
        <v>68</v>
      </c>
      <c r="D27" s="0" t="s">
        <v>79</v>
      </c>
      <c r="F27" s="8" t="s">
        <v>99</v>
      </c>
    </row>
    <row r="28" customFormat="false" ht="15" hidden="false" customHeight="false" outlineLevel="0" collapsed="false">
      <c r="A28" s="0" t="n">
        <v>27</v>
      </c>
      <c r="B28" s="0" t="s">
        <v>14</v>
      </c>
      <c r="C28" s="0" t="s">
        <v>73</v>
      </c>
      <c r="D28" s="0" t="n">
        <v>30</v>
      </c>
      <c r="E28" s="0" t="n">
        <v>0</v>
      </c>
      <c r="F28" s="8" t="s">
        <v>100</v>
      </c>
    </row>
    <row r="29" customFormat="false" ht="15" hidden="false" customHeight="false" outlineLevel="0" collapsed="false">
      <c r="A29" s="0" t="n">
        <v>28</v>
      </c>
      <c r="B29" s="0" t="s">
        <v>15</v>
      </c>
      <c r="C29" s="0" t="s">
        <v>73</v>
      </c>
      <c r="D29" s="0" t="n">
        <v>3</v>
      </c>
      <c r="E29" s="0" t="n">
        <v>0.05</v>
      </c>
      <c r="F29" s="8" t="s">
        <v>101</v>
      </c>
    </row>
    <row r="30" customFormat="false" ht="15" hidden="false" customHeight="false" outlineLevel="0" collapsed="false">
      <c r="A30" s="0" t="n">
        <v>29</v>
      </c>
      <c r="B30" s="0" t="s">
        <v>15</v>
      </c>
      <c r="C30" s="0" t="s">
        <v>73</v>
      </c>
      <c r="D30" s="0" t="n">
        <v>6</v>
      </c>
      <c r="E30" s="0" t="n">
        <v>0.05</v>
      </c>
      <c r="F30" s="8" t="s">
        <v>102</v>
      </c>
    </row>
    <row r="31" customFormat="false" ht="15" hidden="false" customHeight="false" outlineLevel="0" collapsed="false">
      <c r="A31" s="0" t="n">
        <v>30</v>
      </c>
      <c r="B31" s="0" t="s">
        <v>15</v>
      </c>
      <c r="C31" s="0" t="s">
        <v>73</v>
      </c>
      <c r="D31" s="0" t="n">
        <v>1.82</v>
      </c>
      <c r="E31" s="0" t="n">
        <v>0.005</v>
      </c>
      <c r="F31" s="8" t="s">
        <v>103</v>
      </c>
    </row>
    <row r="32" customFormat="false" ht="15" hidden="false" customHeight="false" outlineLevel="0" collapsed="false">
      <c r="A32" s="0" t="n">
        <v>31</v>
      </c>
      <c r="B32" s="0" t="s">
        <v>15</v>
      </c>
      <c r="C32" s="0" t="s">
        <v>73</v>
      </c>
      <c r="D32" s="0" t="n">
        <v>781</v>
      </c>
      <c r="E32" s="0" t="n">
        <v>1</v>
      </c>
      <c r="F32" s="8" t="s">
        <v>104</v>
      </c>
    </row>
    <row r="33" customFormat="false" ht="15" hidden="false" customHeight="false" outlineLevel="0" collapsed="false">
      <c r="A33" s="0" t="n">
        <v>32</v>
      </c>
      <c r="B33" s="0" t="s">
        <v>15</v>
      </c>
      <c r="C33" s="0" t="s">
        <v>73</v>
      </c>
      <c r="D33" s="0" t="n">
        <v>625</v>
      </c>
      <c r="E33" s="0" t="n">
        <v>1</v>
      </c>
      <c r="F33" s="8" t="s">
        <v>105</v>
      </c>
    </row>
    <row r="34" customFormat="false" ht="15" hidden="false" customHeight="false" outlineLevel="0" collapsed="false">
      <c r="A34" s="0" t="n">
        <v>33</v>
      </c>
      <c r="B34" s="0" t="s">
        <v>15</v>
      </c>
      <c r="C34" s="0" t="s">
        <v>73</v>
      </c>
      <c r="D34" s="0" t="n">
        <v>2</v>
      </c>
      <c r="E34" s="0" t="n">
        <v>0.05</v>
      </c>
      <c r="F34" s="8" t="s">
        <v>106</v>
      </c>
    </row>
    <row r="35" customFormat="false" ht="15" hidden="false" customHeight="false" outlineLevel="0" collapsed="false">
      <c r="A35" s="0" t="n">
        <v>34</v>
      </c>
      <c r="B35" s="0" t="s">
        <v>15</v>
      </c>
      <c r="C35" s="0" t="s">
        <v>73</v>
      </c>
      <c r="D35" s="0" t="n">
        <v>299</v>
      </c>
      <c r="E35" s="0" t="n">
        <v>0</v>
      </c>
      <c r="F35" s="8" t="s">
        <v>107</v>
      </c>
    </row>
    <row r="36" customFormat="false" ht="15" hidden="false" customHeight="false" outlineLevel="0" collapsed="false">
      <c r="A36" s="0" t="n">
        <v>35</v>
      </c>
      <c r="B36" s="0" t="s">
        <v>15</v>
      </c>
      <c r="C36" s="0" t="s">
        <v>73</v>
      </c>
      <c r="D36" s="0" t="n">
        <v>25.9</v>
      </c>
      <c r="E36" s="0" t="n">
        <v>0.1</v>
      </c>
      <c r="F36" s="8" t="s">
        <v>108</v>
      </c>
    </row>
    <row r="37" customFormat="false" ht="15" hidden="false" customHeight="false" outlineLevel="0" collapsed="false">
      <c r="A37" s="0" t="n">
        <v>36</v>
      </c>
      <c r="B37" s="0" t="s">
        <v>16</v>
      </c>
      <c r="C37" s="0" t="s">
        <v>73</v>
      </c>
      <c r="D37" s="0" t="n">
        <v>10.3</v>
      </c>
      <c r="E37" s="0" t="n">
        <v>0.1</v>
      </c>
      <c r="F37" s="8" t="s">
        <v>109</v>
      </c>
    </row>
    <row r="38" customFormat="false" ht="15" hidden="false" customHeight="false" outlineLevel="0" collapsed="false">
      <c r="A38" s="0" t="n">
        <v>37</v>
      </c>
      <c r="B38" s="0" t="s">
        <v>16</v>
      </c>
      <c r="C38" s="0" t="s">
        <v>73</v>
      </c>
      <c r="D38" s="0" t="n">
        <v>124</v>
      </c>
      <c r="E38" s="0" t="n">
        <v>0</v>
      </c>
      <c r="F38" s="8" t="s">
        <v>110</v>
      </c>
    </row>
    <row r="39" customFormat="false" ht="15" hidden="false" customHeight="false" outlineLevel="0" collapsed="false">
      <c r="A39" s="0" t="n">
        <v>38</v>
      </c>
      <c r="B39" s="0" t="s">
        <v>16</v>
      </c>
      <c r="C39" s="0" t="s">
        <v>73</v>
      </c>
      <c r="D39" s="0" t="n">
        <v>1.92</v>
      </c>
      <c r="E39" s="0" t="n">
        <v>0.01</v>
      </c>
      <c r="F39" s="8" t="s">
        <v>111</v>
      </c>
    </row>
    <row r="40" customFormat="false" ht="15" hidden="false" customHeight="false" outlineLevel="0" collapsed="false">
      <c r="A40" s="0" t="n">
        <v>39</v>
      </c>
      <c r="B40" s="0" t="s">
        <v>16</v>
      </c>
      <c r="C40" s="0" t="s">
        <v>73</v>
      </c>
      <c r="D40" s="0" t="n">
        <v>18.1</v>
      </c>
      <c r="E40" s="0" t="n">
        <v>0.1</v>
      </c>
      <c r="F40" s="8" t="s">
        <v>112</v>
      </c>
    </row>
    <row r="41" customFormat="false" ht="15" hidden="false" customHeight="false" outlineLevel="0" collapsed="false">
      <c r="A41" s="0" t="n">
        <v>40</v>
      </c>
      <c r="B41" s="0" t="s">
        <v>16</v>
      </c>
      <c r="C41" s="0" t="s">
        <v>73</v>
      </c>
      <c r="D41" s="0" t="n">
        <v>72.6</v>
      </c>
      <c r="E41" s="0" t="n">
        <v>0.1</v>
      </c>
      <c r="F41" s="8" t="s">
        <v>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2026-09-24T00:39:20Z</dcterms:created>
  <dc:creator>openpyxl</dc:creator>
  <dc:description/>
  <dc:language>en-US</dc:language>
  <cp:lastModifiedBy/>
  <dcterms:modified xsi:type="dcterms:W3CDTF">2026-09-24T00:39:20Z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