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1.xml.rels" ContentType="application/vnd.openxmlformats-package.relationships+xml"/>
  <Override PartName="/xl/worksheets/_rels/sheet5.xml.rels" ContentType="application/vnd.openxmlformats-package.relationships+xml"/>
  <Override PartName="/xl/worksheets/_rels/sheet10.xml.rels" ContentType="application/vnd.openxmlformats-package.relationships+xml"/>
  <Override PartName="/xl/worksheets/_rels/sheet4.xml.rels" ContentType="application/vnd.openxmlformats-package.relationships+xml"/>
  <Override PartName="/xl/worksheets/_rels/sheet9.xml.rels" ContentType="application/vnd.openxmlformats-package.relationships+xml"/>
  <Override PartName="/xl/worksheets/_rels/sheet8.xml.rels" ContentType="application/vnd.openxmlformats-package.relationship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12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9.xml" ContentType="application/vnd.openxmlformats-officedocument.spreadsheetml.worksheet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10.xml" ContentType="application/vnd.openxmlformats-officedocument.spreadsheetml.worksheet+xml"/>
  <Override PartName="/xl/worksheets/sheet5.xml" ContentType="application/vnd.openxmlformats-officedocument.spreadsheetml.worksheet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8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7.xml" ContentType="application/vnd.openxmlformats-officedocument.spreadsheetml.worksheet+xml"/>
  <Override PartName="/xl/worksheets/sheet1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10.xml" ContentType="application/vnd.openxmlformats-officedocument.drawing+xml"/>
  <Override PartName="/xl/drawings/drawing7.xml" ContentType="application/vnd.openxmlformats-officedocument.drawing+xml"/>
  <Override PartName="/xl/drawings/drawing11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TART HERE" sheetId="1" state="visible" r:id="rId3"/>
    <sheet name="ENTITY MAP" sheetId="2" state="visible" r:id="rId4"/>
    <sheet name="RACI" sheetId="3" state="visible" r:id="rId5"/>
    <sheet name="CONTROL LIBRARY" sheetId="4" state="visible" r:id="rId6"/>
    <sheet name="CALENDAR" sheetId="5" state="visible" r:id="rId7"/>
    <sheet name="CLOSE" sheetId="6" state="visible" r:id="rId8"/>
    <sheet name="CASH" sheetId="7" state="visible" r:id="rId9"/>
    <sheet name="VALUATION" sheetId="8" state="visible" r:id="rId10"/>
    <sheet name="OBLIGATIONS" sheetId="9" state="visible" r:id="rId11"/>
    <sheet name="VENDORS" sheetId="10" state="visible" r:id="rId12"/>
    <sheet name="INCIDENTS" sheetId="11" state="visible" r:id="rId13"/>
    <sheet name="CAPACITY" sheetId="12" state="visible" r:id="rId14"/>
    <sheet name="DASHBOARD" sheetId="13" state="visible" r:id="rId15"/>
  </sheets>
  <definedNames>
    <definedName function="false" hidden="true" localSheetId="4" name="_xlnm._FilterDatabase" vbProcedure="false">CALENDAR!$A$4:$P$84</definedName>
    <definedName function="false" hidden="true" localSheetId="11" name="_xlnm._FilterDatabase" vbProcedure="false">CAPACITY!$A$4:$P$59</definedName>
    <definedName function="false" hidden="true" localSheetId="6" name="_xlnm._FilterDatabase" vbProcedure="false">CASH!$A$4:$P$49</definedName>
    <definedName function="false" hidden="true" localSheetId="5" name="_xlnm._FilterDatabase" vbProcedure="false">CLOSE!$A$4:$P$64</definedName>
    <definedName function="false" hidden="true" localSheetId="3" name="_xlnm._FilterDatabase" vbProcedure="false">'CONTROL LIBRARY'!$A$4:$S$39</definedName>
    <definedName function="false" hidden="true" localSheetId="1" name="_xlnm._FilterDatabase" vbProcedure="false">'ENTITY MAP'!$A$4:$Q$34</definedName>
    <definedName function="false" hidden="true" localSheetId="10" name="_xlnm._FilterDatabase" vbProcedure="false">INCIDENTS!$A$4:$R$49</definedName>
    <definedName function="false" hidden="true" localSheetId="8" name="_xlnm._FilterDatabase" vbProcedure="false">OBLIGATIONS!$A$4:$S$59</definedName>
    <definedName function="false" hidden="true" localSheetId="2" name="_xlnm._FilterDatabase" vbProcedure="false">RACI!$A$4:$O$39</definedName>
    <definedName function="false" hidden="true" localSheetId="7" name="_xlnm._FilterDatabase" vbProcedure="false">VALUATION!$A$4:$Q$49</definedName>
    <definedName function="false" hidden="true" localSheetId="9" name="_xlnm._FilterDatabase" vbProcedure="false">VENDORS!$A$4:$S$44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<sst xmlns="http://schemas.openxmlformats.org/spreadsheetml/2006/main" count="366" uniqueCount="290">
  <si>
    <t xml:space="preserve">PRIVATE MARKETS COO OPERATING SYSTEM</t>
  </si>
  <si>
    <t xml:space="preserve">Companion workbook for The Private Markets COO by Julian R. Sterling</t>
  </si>
  <si>
    <t xml:space="preserve">How to use this workbook</t>
  </si>
  <si>
    <t xml:space="preserve">1. Duplicate the original file before adapting it to a live fund platform.</t>
  </si>
  <si>
    <t xml:space="preserve">2. Start with ENTITY MAP and RACI. Then populate CALENDAR and CONTROL LIBRARY.</t>
  </si>
  <si>
    <t xml:space="preserve">3. Use obligation and process IDs consistently across tabs so evidence remains traceable.</t>
  </si>
  <si>
    <t xml:space="preserve">4. Replace examples with your own facts, governing documents, policies, thresholds, and advisers' conclusions.</t>
  </si>
  <si>
    <t xml:space="preserve">5. Review access before entering confidential, investor, banking, or personal information.</t>
  </si>
  <si>
    <t xml:space="preserve">6. The workbook is an operating template, not legal, tax, accounting, valuation, cybersecurity, or regulatory advice.</t>
  </si>
  <si>
    <t xml:space="preserve">Workbook owner: ____________________    Review date: ____________________    Version: ____________________</t>
  </si>
  <si>
    <t xml:space="preserve">ENTITY AND PROVIDER MAP</t>
  </si>
  <si>
    <t xml:space="preserve">One row per legal entity; use exact legal names and link to authoritative documents.</t>
  </si>
  <si>
    <t xml:space="preserve">Entity ID</t>
  </si>
  <si>
    <t xml:space="preserve">Legal Name</t>
  </si>
  <si>
    <t xml:space="preserve">Entity Type</t>
  </si>
  <si>
    <t xml:space="preserve">Fund / Group</t>
  </si>
  <si>
    <t xml:space="preserve">Jurisdiction</t>
  </si>
  <si>
    <t xml:space="preserve">Status</t>
  </si>
  <si>
    <t xml:space="preserve">Reporting Currency</t>
  </si>
  <si>
    <t xml:space="preserve">Year End</t>
  </si>
  <si>
    <t xml:space="preserve">Internal Owner</t>
  </si>
  <si>
    <t xml:space="preserve">Administrator</t>
  </si>
  <si>
    <t xml:space="preserve">Auditor</t>
  </si>
  <si>
    <t xml:space="preserve">Tax Adviser</t>
  </si>
  <si>
    <t xml:space="preserve">Legal Counsel</t>
  </si>
  <si>
    <t xml:space="preserve">Bank(s)</t>
  </si>
  <si>
    <t xml:space="preserve">Governing Document</t>
  </si>
  <si>
    <t xml:space="preserve">Repository Link</t>
  </si>
  <si>
    <t xml:space="preserve">Open Issue</t>
  </si>
  <si>
    <t xml:space="preserve">ENT-001</t>
  </si>
  <si>
    <t xml:space="preserve">Example Fund, L.P.</t>
  </si>
  <si>
    <t xml:space="preserve">Limited Partnership</t>
  </si>
  <si>
    <t xml:space="preserve">Fund I</t>
  </si>
  <si>
    <t xml:space="preserve">Delaware</t>
  </si>
  <si>
    <t xml:space="preserve">Active</t>
  </si>
  <si>
    <t xml:space="preserve">USD</t>
  </si>
  <si>
    <t xml:space="preserve">December 31</t>
  </si>
  <si>
    <t xml:space="preserve">COO</t>
  </si>
  <si>
    <t xml:space="preserve">Example Administrator</t>
  </si>
  <si>
    <t xml:space="preserve">Example Audit Firm</t>
  </si>
  <si>
    <t xml:space="preserve">Example Tax Adviser</t>
  </si>
  <si>
    <t xml:space="preserve">Example Counsel</t>
  </si>
  <si>
    <t xml:space="preserve">Example Bank</t>
  </si>
  <si>
    <t xml:space="preserve">Limited Partnership Agreement</t>
  </si>
  <si>
    <t xml:space="preserve">[insert controlled link]</t>
  </si>
  <si>
    <t xml:space="preserve">Replace this sample row</t>
  </si>
  <si>
    <t xml:space="preserve">PROCESS RACI PLUS</t>
  </si>
  <si>
    <t xml:space="preserve">Assign one Accountable owner; add a control reviewer and tested backup.</t>
  </si>
  <si>
    <t xml:space="preserve">Process ID</t>
  </si>
  <si>
    <t xml:space="preserve">Process / Output</t>
  </si>
  <si>
    <t xml:space="preserve">Entity / Scope</t>
  </si>
  <si>
    <t xml:space="preserve">Responsible</t>
  </si>
  <si>
    <t xml:space="preserve">Accountable</t>
  </si>
  <si>
    <t xml:space="preserve">Consulted</t>
  </si>
  <si>
    <t xml:space="preserve">Informed</t>
  </si>
  <si>
    <t xml:space="preserve">Control Reviewer</t>
  </si>
  <si>
    <t xml:space="preserve">Backup</t>
  </si>
  <si>
    <t xml:space="preserve">Frequency / Trigger</t>
  </si>
  <si>
    <t xml:space="preserve">System of Record</t>
  </si>
  <si>
    <t xml:space="preserve">Evidence Location</t>
  </si>
  <si>
    <t xml:space="preserve">Escalation Trigger</t>
  </si>
  <si>
    <t xml:space="preserve">Last Tested</t>
  </si>
  <si>
    <t xml:space="preserve">Gap / Action</t>
  </si>
  <si>
    <t xml:space="preserve">PROC-001</t>
  </si>
  <si>
    <t xml:space="preserve">Quarterly NAV approval</t>
  </si>
  <si>
    <t xml:space="preserve">Fund Controller</t>
  </si>
  <si>
    <t xml:space="preserve">CFO</t>
  </si>
  <si>
    <t xml:space="preserve">Valuation Lead; Administrator</t>
  </si>
  <si>
    <t xml:space="preserve">COO; Investor Relations</t>
  </si>
  <si>
    <t xml:space="preserve">Senior Controller</t>
  </si>
  <si>
    <t xml:space="preserve">Quarterly</t>
  </si>
  <si>
    <t xml:space="preserve">Fund accounting platform</t>
  </si>
  <si>
    <t xml:space="preserve">Material unresolved difference or missed close milestone</t>
  </si>
  <si>
    <t xml:space="preserve">CONTROL LIBRARY</t>
  </si>
  <si>
    <t xml:space="preserve">Design controls against specific risks and define evidence before relying on them.</t>
  </si>
  <si>
    <t xml:space="preserve">Control ID</t>
  </si>
  <si>
    <t xml:space="preserve">Risk Statement</t>
  </si>
  <si>
    <t xml:space="preserve">Control Objective</t>
  </si>
  <si>
    <t xml:space="preserve">Control Activity</t>
  </si>
  <si>
    <t xml:space="preserve">Owner</t>
  </si>
  <si>
    <t xml:space="preserve">Performer</t>
  </si>
  <si>
    <t xml:space="preserve">Reviewer</t>
  </si>
  <si>
    <t xml:space="preserve">Population</t>
  </si>
  <si>
    <t xml:space="preserve">Threshold</t>
  </si>
  <si>
    <t xml:space="preserve">Evidence</t>
  </si>
  <si>
    <t xml:space="preserve">System / Repository</t>
  </si>
  <si>
    <t xml:space="preserve">Exception Path</t>
  </si>
  <si>
    <t xml:space="preserve">Last Test</t>
  </si>
  <si>
    <t xml:space="preserve">Design Rating</t>
  </si>
  <si>
    <t xml:space="preserve">Operating Rating</t>
  </si>
  <si>
    <t xml:space="preserve">Remediation</t>
  </si>
  <si>
    <t xml:space="preserve">CTL-001</t>
  </si>
  <si>
    <t xml:space="preserve">A material error is included in reported NAV.</t>
  </si>
  <si>
    <t xml:space="preserve">NAV is complete, accurate, and approved.</t>
  </si>
  <si>
    <t xml:space="preserve">Review close package, reconciliations, valuation approvals, fees, allocations, capital activity, and exceptions before release.</t>
  </si>
  <si>
    <t xml:space="preserve">All active funds</t>
  </si>
  <si>
    <t xml:space="preserve">All material items cleared; immaterial items logged</t>
  </si>
  <si>
    <t xml:space="preserve">Signed checklist; reconciliations; exception log</t>
  </si>
  <si>
    <t xml:space="preserve">Controlled close folder</t>
  </si>
  <si>
    <t xml:space="preserve">Hold approval and escalate aged or material items</t>
  </si>
  <si>
    <t xml:space="preserve">Not Rated</t>
  </si>
  <si>
    <t xml:space="preserve">OPERATING CALENDAR</t>
  </si>
  <si>
    <t xml:space="preserve">Separate input dates, target dates, and hard deadlines; link completion evidence.</t>
  </si>
  <si>
    <t xml:space="preserve">Item ID</t>
  </si>
  <si>
    <t xml:space="preserve">Obligation / Deliverable</t>
  </si>
  <si>
    <t xml:space="preserve">Entity / Investor</t>
  </si>
  <si>
    <t xml:space="preserve">Source</t>
  </si>
  <si>
    <t xml:space="preserve">Trigger / Frequency</t>
  </si>
  <si>
    <t xml:space="preserve">Input Due</t>
  </si>
  <si>
    <t xml:space="preserve">Target Date</t>
  </si>
  <si>
    <t xml:space="preserve">Hard Deadline</t>
  </si>
  <si>
    <t xml:space="preserve">Approver</t>
  </si>
  <si>
    <t xml:space="preserve">Dependency</t>
  </si>
  <si>
    <t xml:space="preserve">Completed Date</t>
  </si>
  <si>
    <t xml:space="preserve">Days to Deadline</t>
  </si>
  <si>
    <t xml:space="preserve">Evidence Link</t>
  </si>
  <si>
    <t xml:space="preserve">Escalation / Notes</t>
  </si>
  <si>
    <t xml:space="preserve">CAL-001</t>
  </si>
  <si>
    <t xml:space="preserve">Quarterly NAV and investor report</t>
  </si>
  <si>
    <t xml:space="preserve">LPA; reporting policy</t>
  </si>
  <si>
    <t xml:space="preserve">Administrator NAV package</t>
  </si>
  <si>
    <t xml:space="preserve">Not Started</t>
  </si>
  <si>
    <t xml:space="preserve">CLOSE AND NAV TRACKER</t>
  </si>
  <si>
    <t xml:space="preserve">Use one row per close task or exception; preserve support for final approval.</t>
  </si>
  <si>
    <t xml:space="preserve">Close ID</t>
  </si>
  <si>
    <t xml:space="preserve">Period</t>
  </si>
  <si>
    <t xml:space="preserve">Fund / Entity</t>
  </si>
  <si>
    <t xml:space="preserve">Task / Reconciliation</t>
  </si>
  <si>
    <t xml:space="preserve">Preparer</t>
  </si>
  <si>
    <t xml:space="preserve">Due Date</t>
  </si>
  <si>
    <t xml:space="preserve">Completed</t>
  </si>
  <si>
    <t xml:space="preserve">Open Difference</t>
  </si>
  <si>
    <t xml:space="preserve">Tolerance</t>
  </si>
  <si>
    <t xml:space="preserve">Within Tolerance?</t>
  </si>
  <si>
    <t xml:space="preserve">Exception Owner</t>
  </si>
  <si>
    <t xml:space="preserve">Days Open</t>
  </si>
  <si>
    <t xml:space="preserve">Notes</t>
  </si>
  <si>
    <t xml:space="preserve">CLS-001</t>
  </si>
  <si>
    <t xml:space="preserve">Q1 20XX</t>
  </si>
  <si>
    <t xml:space="preserve">Cash reconciliation</t>
  </si>
  <si>
    <t xml:space="preserve">Fund Accountant</t>
  </si>
  <si>
    <t xml:space="preserve">CASH AND LIQUIDITY</t>
  </si>
  <si>
    <t xml:space="preserve">Track balances, forecasts, reconciliations, and approval evidence without storing bank credentials.</t>
  </si>
  <si>
    <t xml:space="preserve">Record ID</t>
  </si>
  <si>
    <t xml:space="preserve">As of Date</t>
  </si>
  <si>
    <t xml:space="preserve">Entity</t>
  </si>
  <si>
    <t xml:space="preserve">Account Alias</t>
  </si>
  <si>
    <t xml:space="preserve">Currency</t>
  </si>
  <si>
    <t xml:space="preserve">Book Balance</t>
  </si>
  <si>
    <t xml:space="preserve">Bank Balance</t>
  </si>
  <si>
    <t xml:space="preserve">Unreconciled</t>
  </si>
  <si>
    <t xml:space="preserve">Available Liquidity</t>
  </si>
  <si>
    <t xml:space="preserve">7-Day Forecast</t>
  </si>
  <si>
    <t xml:space="preserve">30-Day Forecast</t>
  </si>
  <si>
    <t xml:space="preserve">Forecast Variance</t>
  </si>
  <si>
    <t xml:space="preserve">Reconciled?</t>
  </si>
  <si>
    <t xml:space="preserve">Exception / Action</t>
  </si>
  <si>
    <t xml:space="preserve">CSH-001</t>
  </si>
  <si>
    <t xml:space="preserve">Operating Account</t>
  </si>
  <si>
    <t xml:space="preserve">Treasury Owner</t>
  </si>
  <si>
    <t xml:space="preserve">Pending</t>
  </si>
  <si>
    <t xml:space="preserve">VALUATION GOVERNANCE</t>
  </si>
  <si>
    <t xml:space="preserve">Track methodology, inputs, challenge, conflicts, approval, and evidence by asset.</t>
  </si>
  <si>
    <t xml:space="preserve">Valuation ID</t>
  </si>
  <si>
    <t xml:space="preserve">Fund</t>
  </si>
  <si>
    <t xml:space="preserve">Asset</t>
  </si>
  <si>
    <t xml:space="preserve">Methodology</t>
  </si>
  <si>
    <t xml:space="preserve">Key Inputs</t>
  </si>
  <si>
    <t xml:space="preserve">Source Date</t>
  </si>
  <si>
    <t xml:space="preserve">Independent Review</t>
  </si>
  <si>
    <t xml:space="preserve">Conflict / Bias</t>
  </si>
  <si>
    <t xml:space="preserve">Challenge Question</t>
  </si>
  <si>
    <t xml:space="preserve">Change vs Prior</t>
  </si>
  <si>
    <t xml:space="preserve">Committee Date</t>
  </si>
  <si>
    <t xml:space="preserve">Decision</t>
  </si>
  <si>
    <t xml:space="preserve">Approved Value</t>
  </si>
  <si>
    <t xml:space="preserve">Open Action</t>
  </si>
  <si>
    <t xml:space="preserve">VAL-001</t>
  </si>
  <si>
    <t xml:space="preserve">Example Asset</t>
  </si>
  <si>
    <t xml:space="preserve">Market approach</t>
  </si>
  <si>
    <t xml:space="preserve">Comparable set; EBITDA; net debt</t>
  </si>
  <si>
    <t xml:space="preserve">Investment Team</t>
  </si>
  <si>
    <t xml:space="preserve">Valuation Lead</t>
  </si>
  <si>
    <t xml:space="preserve">Investment owner prepares first estimate</t>
  </si>
  <si>
    <t xml:space="preserve">What changed in the range and why?</t>
  </si>
  <si>
    <t xml:space="preserve">Not Reviewed</t>
  </si>
  <si>
    <t xml:space="preserve">SIDE LETTER AND OBLIGATION REGISTER</t>
  </si>
  <si>
    <t xml:space="preserve">Translate binding language into an owned, dated, evidenced operating requirement.</t>
  </si>
  <si>
    <t xml:space="preserve">Obligation ID</t>
  </si>
  <si>
    <t xml:space="preserve">Source Type</t>
  </si>
  <si>
    <t xml:space="preserve">Source Document / Clause</t>
  </si>
  <si>
    <t xml:space="preserve">Investor</t>
  </si>
  <si>
    <t xml:space="preserve">Operational Requirement</t>
  </si>
  <si>
    <t xml:space="preserve">Due-Date Logic</t>
  </si>
  <si>
    <t xml:space="preserve">Required Data</t>
  </si>
  <si>
    <t xml:space="preserve">Confidentiality</t>
  </si>
  <si>
    <t xml:space="preserve">Start Date</t>
  </si>
  <si>
    <t xml:space="preserve">End Date</t>
  </si>
  <si>
    <t xml:space="preserve">Next Due</t>
  </si>
  <si>
    <t xml:space="preserve">Open Interpretation</t>
  </si>
  <si>
    <t xml:space="preserve">OBL-001</t>
  </si>
  <si>
    <t xml:space="preserve">Side Letter</t>
  </si>
  <si>
    <t xml:space="preserve">Section [x]</t>
  </si>
  <si>
    <t xml:space="preserve">Example Investor</t>
  </si>
  <si>
    <t xml:space="preserve">Provide agreed quarterly supplemental report</t>
  </si>
  <si>
    <t xml:space="preserve">Within [x] days of quarter end</t>
  </si>
  <si>
    <t xml:space="preserve">Investor Operations</t>
  </si>
  <si>
    <t xml:space="preserve">Approved NAV; portfolio data</t>
  </si>
  <si>
    <t xml:space="preserve">Report and delivery confirmation</t>
  </si>
  <si>
    <t xml:space="preserve">Confidential</t>
  </si>
  <si>
    <t xml:space="preserve">VENDOR OVERSIGHT</t>
  </si>
  <si>
    <t xml:space="preserve">Evaluate service, control, security, resilience, and remediation—not relationship quality alone.</t>
  </si>
  <si>
    <t xml:space="preserve">Review ID</t>
  </si>
  <si>
    <t xml:space="preserve">Provider</t>
  </si>
  <si>
    <t xml:space="preserve">Service</t>
  </si>
  <si>
    <t xml:space="preserve">Criticality</t>
  </si>
  <si>
    <t xml:space="preserve">Timeliness (1-5)</t>
  </si>
  <si>
    <t xml:space="preserve">Accuracy (1-5)</t>
  </si>
  <si>
    <t xml:space="preserve">Responsiveness (1-5)</t>
  </si>
  <si>
    <t xml:space="preserve">Control / Security (1-5)</t>
  </si>
  <si>
    <t xml:space="preserve">Open Issues</t>
  </si>
  <si>
    <t xml:space="preserve">Oldest Issue (days)</t>
  </si>
  <si>
    <t xml:space="preserve">Staffing Change</t>
  </si>
  <si>
    <t xml:space="preserve">SLA Miss</t>
  </si>
  <si>
    <t xml:space="preserve">Root Cause Received?</t>
  </si>
  <si>
    <t xml:space="preserve">Action Owner</t>
  </si>
  <si>
    <t xml:space="preserve">VND-001</t>
  </si>
  <si>
    <t xml:space="preserve">Fund administration</t>
  </si>
  <si>
    <t xml:space="preserve">Critical</t>
  </si>
  <si>
    <t xml:space="preserve">No</t>
  </si>
  <si>
    <t xml:space="preserve">N/A</t>
  </si>
  <si>
    <t xml:space="preserve">Monitoring</t>
  </si>
  <si>
    <t xml:space="preserve">INCIDENT AND NEAR-MISS LOG</t>
  </si>
  <si>
    <t xml:space="preserve">Separate facts, assumptions, decisions, impact, containment, and corrective action.</t>
  </si>
  <si>
    <t xml:space="preserve">Incident ID</t>
  </si>
  <si>
    <t xml:space="preserve">Detected Date</t>
  </si>
  <si>
    <t xml:space="preserve">Type</t>
  </si>
  <si>
    <t xml:space="preserve">Severity</t>
  </si>
  <si>
    <t xml:space="preserve">Entity / Process</t>
  </si>
  <si>
    <t xml:space="preserve">Known Facts</t>
  </si>
  <si>
    <t xml:space="preserve">Immediate Containment</t>
  </si>
  <si>
    <t xml:space="preserve">Incident Owner</t>
  </si>
  <si>
    <t xml:space="preserve">Decision Maker</t>
  </si>
  <si>
    <t xml:space="preserve">Affected Parties / Data</t>
  </si>
  <si>
    <t xml:space="preserve">Notification Decision</t>
  </si>
  <si>
    <t xml:space="preserve">Root Cause</t>
  </si>
  <si>
    <t xml:space="preserve">Corrective Action</t>
  </si>
  <si>
    <t xml:space="preserve">Validated Date</t>
  </si>
  <si>
    <t xml:space="preserve">CAPACITY MODEL</t>
  </si>
  <si>
    <t xml:space="preserve">Model run, change, event, and control work; compare peak demand with practical capacity.</t>
  </si>
  <si>
    <t xml:space="preserve">Activity ID</t>
  </si>
  <si>
    <t xml:space="preserve">Work Type</t>
  </si>
  <si>
    <t xml:space="preserve">Activity</t>
  </si>
  <si>
    <t xml:space="preserve">Demand Driver</t>
  </si>
  <si>
    <t xml:space="preserve">Volume</t>
  </si>
  <si>
    <t xml:space="preserve">Hours / Unit</t>
  </si>
  <si>
    <t xml:space="preserve">Complexity Multiplier</t>
  </si>
  <si>
    <t xml:space="preserve">Peak Multiplier</t>
  </si>
  <si>
    <t xml:space="preserve">Weighted Hours</t>
  </si>
  <si>
    <t xml:space="preserve">Deadline Window</t>
  </si>
  <si>
    <t xml:space="preserve">Primary Owner</t>
  </si>
  <si>
    <t xml:space="preserve">Automation Level</t>
  </si>
  <si>
    <t xml:space="preserve">Provider Support</t>
  </si>
  <si>
    <t xml:space="preserve">Coverage Risk</t>
  </si>
  <si>
    <t xml:space="preserve">Response Option</t>
  </si>
  <si>
    <t xml:space="preserve">Capacity Summary</t>
  </si>
  <si>
    <t xml:space="preserve">CAP-001</t>
  </si>
  <si>
    <t xml:space="preserve">Run</t>
  </si>
  <si>
    <t xml:space="preserve">Quarterly close review</t>
  </si>
  <si>
    <t xml:space="preserve">Active funds</t>
  </si>
  <si>
    <t xml:space="preserve">Days 20-40 after quarter end</t>
  </si>
  <si>
    <t xml:space="preserve">Assisted</t>
  </si>
  <si>
    <t xml:space="preserve">Medium</t>
  </si>
  <si>
    <t xml:space="preserve">Total weighted hours</t>
  </si>
  <si>
    <t xml:space="preserve">Practical hours available</t>
  </si>
  <si>
    <t xml:space="preserve">Capacity gap</t>
  </si>
  <si>
    <t xml:space="preserve">Utilization</t>
  </si>
  <si>
    <t xml:space="preserve">COO DASHBOARD</t>
  </si>
  <si>
    <t xml:space="preserve">A compact operating view. Verify formulas after changing tab names or table ranges.</t>
  </si>
  <si>
    <t xml:space="preserve">Overdue calendar items</t>
  </si>
  <si>
    <t xml:space="preserve">Open close tasks</t>
  </si>
  <si>
    <t xml:space="preserve">Close items outside tolerance</t>
  </si>
  <si>
    <t xml:space="preserve">Cash records not reconciled</t>
  </si>
  <si>
    <t xml:space="preserve">Valuations not approved</t>
  </si>
  <si>
    <t xml:space="preserve">Active or pending obligations</t>
  </si>
  <si>
    <t xml:space="preserve">Open vendor issues</t>
  </si>
  <si>
    <t xml:space="preserve">Open incidents</t>
  </si>
  <si>
    <t xml:space="preserve">Weighted capacity hours</t>
  </si>
  <si>
    <t xml:space="preserve">High coverage risks</t>
  </si>
  <si>
    <t xml:space="preserve">Interpretation: a zero may mean good performance or missing data. Review source tabs before relying on this dashboard.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</si>
</sst>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mmm\ d&quot;, &quot;yyyy"/>
    <numFmt numFmtId="166" formatCode="#,##0.00"/>
    <numFmt numFmtId="167" formatCode="0.00"/>
    <numFmt numFmtId="168" formatCode="0%"/>
    <numFmt numFmtId="169" formatCode="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FFFFF"/>
      <name val="Arial"/>
      <family val="0"/>
      <charset val="1"/>
    </font>
    <font>
      <i val="true"/>
      <sz val="10"/>
      <color rgb="FF536779"/>
      <name val="Arial"/>
      <family val="0"/>
      <charset val="1"/>
    </font>
    <font>
      <b val="true"/>
      <sz val="14"/>
      <color rgb="FF102A43"/>
      <name val="Arial"/>
      <family val="0"/>
      <charset val="1"/>
    </font>
    <font>
      <sz val="11"/>
      <color rgb="FF263238"/>
      <name val="Arial"/>
      <family val="0"/>
      <charset val="1"/>
    </font>
    <font>
      <b val="true"/>
      <sz val="10"/>
      <color rgb="FF102A43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263238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color rgb="FF102A43"/>
      <name val="Arial"/>
      <family val="0"/>
      <charset val="1"/>
    </font>
    <font>
      <b val="true"/>
      <sz val="14"/>
      <color rgb="FF167D8D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02A43"/>
        <bgColor rgb="FF263238"/>
      </patternFill>
    </fill>
    <fill>
      <patternFill patternType="solid">
        <fgColor rgb="FFE8F3F4"/>
        <bgColor rgb="FFE7EBEF"/>
      </patternFill>
    </fill>
    <fill>
      <patternFill patternType="solid">
        <fgColor rgb="FF167D8D"/>
        <bgColor rgb="FF008080"/>
      </patternFill>
    </fill>
    <fill>
      <patternFill patternType="solid">
        <fgColor rgb="FFF7F9FA"/>
        <bgColor rgb="FFFFFFFF"/>
      </patternFill>
    </fill>
    <fill>
      <patternFill patternType="solid">
        <fgColor rgb="FFE7EBEF"/>
        <bgColor rgb="FFE8F3F4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0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0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10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3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6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3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167D8D"/>
          <bgColor rgb="FF000000"/>
        </patternFill>
      </fill>
    </dxf>
    <dxf>
      <fill>
        <patternFill patternType="solid">
          <fgColor rgb="FFF7F9FA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263238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>
          <bgColor rgb="FFFADBD8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67D8D"/>
      <rgbColor rgb="FFB8C2CC"/>
      <rgbColor rgb="FF808080"/>
      <rgbColor rgb="FF9999FF"/>
      <rgbColor rgb="FF993366"/>
      <rgbColor rgb="FFF7F9FA"/>
      <rgbColor rgb="FFE8F3F4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7EBEF"/>
      <rgbColor rgb="FFCCFFCC"/>
      <rgbColor rgb="FFFFFF99"/>
      <rgbColor rgb="FF99CCFF"/>
      <rgbColor rgb="FFFF99CC"/>
      <rgbColor rgb="FFCC99FF"/>
      <rgbColor rgb="FFFADBD8"/>
      <rgbColor rgb="FF3366FF"/>
      <rgbColor rgb="FF33CCCC"/>
      <rgbColor rgb="FF99CC00"/>
      <rgbColor rgb="FFFFCC00"/>
      <rgbColor rgb="FFFF9900"/>
      <rgbColor rgb="FFFF6600"/>
      <rgbColor rgb="FF536779"/>
      <rgbColor rgb="FF969696"/>
      <rgbColor rgb="FF102A43"/>
      <rgbColor rgb="FF339966"/>
      <rgbColor rgb="FF003300"/>
      <rgbColor rgb="FF333300"/>
      <rgbColor rgb="FF993300"/>
      <rgbColor rgb="FF993366"/>
      <rgbColor rgb="FF333399"/>
      <rgbColor rgb="FF26323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10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1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453125" defaultRowHeight="15" zeroHeight="false" outlineLevelRow="0" outlineLevelCol="0"/>
  <cols>
    <col collapsed="false" customWidth="true" hidden="false" outlineLevel="0" max="8" min="1" style="0" width="18"/>
  </cols>
  <sheetData>
    <row r="1" customFormat="false" ht="31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30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4" customFormat="false" ht="18" hidden="false" customHeight="true" outlineLevel="0" collapsed="false">
      <c r="A4" s="3" t="s">
        <v>2</v>
      </c>
      <c r="B4" s="3"/>
      <c r="C4" s="3"/>
      <c r="D4" s="3"/>
      <c r="E4" s="3"/>
      <c r="F4" s="3"/>
      <c r="G4" s="3"/>
      <c r="H4" s="3"/>
    </row>
    <row r="6" customFormat="false" ht="27" hidden="false" customHeight="true" outlineLevel="0" collapsed="false">
      <c r="A6" s="4" t="s">
        <v>3</v>
      </c>
      <c r="B6" s="4"/>
      <c r="C6" s="4"/>
      <c r="D6" s="4"/>
      <c r="E6" s="4"/>
      <c r="F6" s="4"/>
      <c r="G6" s="4"/>
      <c r="H6" s="4"/>
    </row>
    <row r="7" customFormat="false" ht="27" hidden="false" customHeight="true" outlineLevel="0" collapsed="false">
      <c r="A7" s="4" t="s">
        <v>4</v>
      </c>
      <c r="B7" s="4"/>
      <c r="C7" s="4"/>
      <c r="D7" s="4"/>
      <c r="E7" s="4"/>
      <c r="F7" s="4"/>
      <c r="G7" s="4"/>
      <c r="H7" s="4"/>
    </row>
    <row r="8" customFormat="false" ht="27" hidden="false" customHeight="true" outlineLevel="0" collapsed="false">
      <c r="A8" s="4" t="s">
        <v>5</v>
      </c>
      <c r="B8" s="4"/>
      <c r="C8" s="4"/>
      <c r="D8" s="4"/>
      <c r="E8" s="4"/>
      <c r="F8" s="4"/>
      <c r="G8" s="4"/>
      <c r="H8" s="4"/>
    </row>
    <row r="9" customFormat="false" ht="27" hidden="false" customHeight="true" outlineLevel="0" collapsed="false">
      <c r="A9" s="4" t="s">
        <v>6</v>
      </c>
      <c r="B9" s="4"/>
      <c r="C9" s="4"/>
      <c r="D9" s="4"/>
      <c r="E9" s="4"/>
      <c r="F9" s="4"/>
      <c r="G9" s="4"/>
      <c r="H9" s="4"/>
    </row>
    <row r="10" customFormat="false" ht="27" hidden="false" customHeight="true" outlineLevel="0" collapsed="false">
      <c r="A10" s="4" t="s">
        <v>7</v>
      </c>
      <c r="B10" s="4"/>
      <c r="C10" s="4"/>
      <c r="D10" s="4"/>
      <c r="E10" s="4"/>
      <c r="F10" s="4"/>
      <c r="G10" s="4"/>
      <c r="H10" s="4"/>
    </row>
    <row r="11" customFormat="false" ht="27" hidden="false" customHeight="true" outlineLevel="0" collapsed="false">
      <c r="A11" s="4" t="s">
        <v>8</v>
      </c>
      <c r="B11" s="4"/>
      <c r="C11" s="4"/>
      <c r="D11" s="4"/>
      <c r="E11" s="4"/>
      <c r="F11" s="4"/>
      <c r="G11" s="4"/>
      <c r="H11" s="4"/>
    </row>
    <row r="14" customFormat="false" ht="15" hidden="false" customHeight="false" outlineLevel="0" collapsed="false">
      <c r="A14" s="5" t="s">
        <v>9</v>
      </c>
      <c r="B14" s="5"/>
      <c r="C14" s="5"/>
      <c r="D14" s="5"/>
      <c r="E14" s="5"/>
      <c r="F14" s="5"/>
      <c r="G14" s="5"/>
      <c r="H14" s="5"/>
    </row>
  </sheetData>
  <mergeCells count="10">
    <mergeCell ref="A1:H1"/>
    <mergeCell ref="A2:H2"/>
    <mergeCell ref="A4:H4"/>
    <mergeCell ref="A6:H6"/>
    <mergeCell ref="A7:H7"/>
    <mergeCell ref="A8:H8"/>
    <mergeCell ref="A9:H9"/>
    <mergeCell ref="A10:H10"/>
    <mergeCell ref="A11:H11"/>
    <mergeCell ref="A14:H1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9.1445312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28"/>
    <col collapsed="false" customWidth="true" hidden="false" outlineLevel="0" max="4" min="3" style="0" width="18"/>
    <col collapsed="false" customWidth="true" hidden="false" outlineLevel="0" max="5" min="5" style="0" width="16"/>
    <col collapsed="false" customWidth="true" hidden="false" outlineLevel="0" max="7" min="6" style="0" width="14"/>
    <col collapsed="false" customWidth="true" hidden="false" outlineLevel="0" max="8" min="8" style="0" width="12"/>
    <col collapsed="false" customWidth="true" hidden="false" outlineLevel="0" max="14" min="9" style="0" width="20"/>
    <col collapsed="false" customWidth="true" hidden="false" outlineLevel="0" max="15" min="15" style="0" width="26"/>
    <col collapsed="false" customWidth="true" hidden="false" outlineLevel="0" max="17" min="16" style="0" width="28"/>
  </cols>
  <sheetData>
    <row r="1" customFormat="false" ht="31.5" hidden="false" customHeight="true" outlineLevel="0" collapsed="false">
      <c r="A1" s="1" t="s">
        <v>10</v>
      </c>
      <c r="B1" s="1"/>
      <c r="C1" s="1"/>
      <c r="D1" s="1"/>
      <c r="E1" s="1"/>
      <c r="F1" s="1"/>
      <c r="G1" s="1"/>
      <c r="H1" s="1"/>
    </row>
    <row r="2" customFormat="false" ht="30" hidden="false" customHeight="true" outlineLevel="0" collapsed="false">
      <c r="A2" s="2" t="s">
        <v>11</v>
      </c>
      <c r="B2" s="2"/>
      <c r="C2" s="2"/>
      <c r="D2" s="2"/>
      <c r="E2" s="2"/>
      <c r="F2" s="2"/>
      <c r="G2" s="2"/>
      <c r="H2" s="2"/>
    </row>
    <row r="4" customFormat="false" ht="30" hidden="false" customHeight="true" outlineLevel="0" collapsed="false">
      <c r="A4" s="6" t="s">
        <v>12</v>
      </c>
      <c r="B4" s="6" t="s">
        <v>13</v>
      </c>
      <c r="C4" s="6" t="s">
        <v>14</v>
      </c>
      <c r="D4" s="6" t="s">
        <v>15</v>
      </c>
      <c r="E4" s="6" t="s">
        <v>16</v>
      </c>
      <c r="F4" s="6" t="s">
        <v>17</v>
      </c>
      <c r="G4" s="6" t="s">
        <v>18</v>
      </c>
      <c r="H4" s="6" t="s">
        <v>19</v>
      </c>
      <c r="I4" s="6" t="s">
        <v>20</v>
      </c>
      <c r="J4" s="6" t="s">
        <v>21</v>
      </c>
      <c r="K4" s="6" t="s">
        <v>22</v>
      </c>
      <c r="L4" s="6" t="s">
        <v>23</v>
      </c>
      <c r="M4" s="6" t="s">
        <v>24</v>
      </c>
      <c r="N4" s="6" t="s">
        <v>25</v>
      </c>
      <c r="O4" s="6" t="s">
        <v>26</v>
      </c>
      <c r="P4" s="6" t="s">
        <v>27</v>
      </c>
      <c r="Q4" s="6" t="s">
        <v>28</v>
      </c>
    </row>
    <row r="5" customFormat="false" ht="15" hidden="false" customHeight="false" outlineLevel="0" collapsed="false">
      <c r="A5" s="7" t="s">
        <v>29</v>
      </c>
      <c r="B5" s="7" t="s">
        <v>30</v>
      </c>
      <c r="C5" s="7" t="s">
        <v>31</v>
      </c>
      <c r="D5" s="7" t="s">
        <v>32</v>
      </c>
      <c r="E5" s="7" t="s">
        <v>33</v>
      </c>
      <c r="F5" s="7" t="s">
        <v>34</v>
      </c>
      <c r="G5" s="7" t="s">
        <v>35</v>
      </c>
      <c r="H5" s="7" t="s">
        <v>36</v>
      </c>
      <c r="I5" s="7" t="s">
        <v>37</v>
      </c>
      <c r="J5" s="7" t="s">
        <v>38</v>
      </c>
      <c r="K5" s="7" t="s">
        <v>39</v>
      </c>
      <c r="L5" s="7" t="s">
        <v>40</v>
      </c>
      <c r="M5" s="7" t="s">
        <v>41</v>
      </c>
      <c r="N5" s="7" t="s">
        <v>42</v>
      </c>
      <c r="O5" s="7" t="s">
        <v>43</v>
      </c>
      <c r="P5" s="7" t="s">
        <v>44</v>
      </c>
      <c r="Q5" s="7" t="s">
        <v>45</v>
      </c>
    </row>
    <row r="6" customFormat="false" ht="15" hidden="false" customHeight="false" outlineLevel="0" collapsed="false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customFormat="false" ht="15" hidden="false" customHeight="false" outlineLevel="0" collapsed="false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</row>
    <row r="8" customFormat="false" ht="15" hidden="false" customHeight="false" outlineLevel="0" collapsed="false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</row>
    <row r="9" customFormat="false" ht="15" hidden="false" customHeight="false" outlineLevel="0" collapsed="false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</row>
    <row r="10" customFormat="false" ht="15" hidden="false" customHeight="false" outlineLevel="0" collapsed="false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</row>
    <row r="11" customFormat="false" ht="15" hidden="false" customHeight="false" outlineLevel="0" collapsed="false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</row>
    <row r="12" customFormat="false" ht="15" hidden="false" customHeight="false" outlineLevel="0" collapsed="false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</row>
    <row r="13" customFormat="false" ht="15" hidden="false" customHeight="false" outlineLevel="0" collapsed="false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customFormat="false" ht="15" hidden="false" customHeight="false" outlineLevel="0" collapsed="false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</row>
    <row r="15" customFormat="false" ht="15" hidden="false" customHeight="false" outlineLevel="0" collapsed="false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</row>
    <row r="16" customFormat="false" ht="15" hidden="false" customHeight="false" outlineLevel="0" collapsed="false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</row>
    <row r="17" customFormat="false" ht="15" hidden="false" customHeight="false" outlineLevel="0" collapsed="false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customFormat="false" ht="15" hidden="false" customHeight="false" outlineLevel="0" collapsed="false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  <row r="19" customFormat="false" ht="15" hidden="false" customHeight="false" outlineLevel="0" collapsed="false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customFormat="false" ht="15" hidden="false" customHeight="false" outlineLevel="0" collapsed="false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  <row r="21" customFormat="false" ht="15" hidden="false" customHeight="false" outlineLevel="0" collapsed="false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</row>
    <row r="22" customFormat="false" ht="15" hidden="false" customHeight="false" outlineLevel="0" collapsed="false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</row>
    <row r="23" customFormat="false" ht="15" hidden="false" customHeight="false" outlineLevel="0" collapsed="false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customFormat="false" ht="15" hidden="false" customHeight="false" outlineLevel="0" collapsed="false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customFormat="false" ht="15" hidden="false" customHeight="false" outlineLevel="0" collapsed="false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customFormat="false" ht="15" hidden="false" customHeight="false" outlineLevel="0" collapsed="false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customFormat="false" ht="15" hidden="false" customHeight="false" outlineLevel="0" collapsed="false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customFormat="false" ht="15" hidden="false" customHeight="false" outlineLevel="0" collapsed="false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customFormat="false" ht="15" hidden="false" customHeight="false" outlineLevel="0" collapsed="false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customFormat="false" ht="15" hidden="false" customHeight="false" outlineLevel="0" collapsed="false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customFormat="false" ht="15" hidden="false" customHeight="false" outlineLevel="0" collapsed="false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customFormat="false" ht="15" hidden="false" customHeight="false" outlineLevel="0" collapsed="false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</row>
    <row r="33" customFormat="false" ht="15" hidden="false" customHeight="false" outlineLevel="0" collapsed="false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customFormat="false" ht="15" hidden="false" customHeight="false" outlineLevel="0" collapsed="false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</sheetData>
  <autoFilter ref="A4:Q34"/>
  <mergeCells count="2">
    <mergeCell ref="A1:H1"/>
    <mergeCell ref="A2:H2"/>
  </mergeCells>
  <dataValidations count="1">
    <dataValidation allowBlank="true" errorStyle="stop" operator="between" showDropDown="false" showErrorMessage="false" showInputMessage="false" sqref="F5:F34" type="list">
      <formula1>"Active,Launching,Liquidating,Dissolved"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9.1445312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8"/>
    <col collapsed="false" customWidth="true" hidden="false" outlineLevel="0" max="5" min="3" style="0" width="20"/>
    <col collapsed="false" customWidth="true" hidden="false" outlineLevel="0" max="7" min="6" style="0" width="24"/>
    <col collapsed="false" customWidth="true" hidden="false" outlineLevel="0" max="9" min="8" style="0" width="20"/>
    <col collapsed="false" customWidth="true" hidden="false" outlineLevel="0" max="10" min="10" style="0" width="18"/>
    <col collapsed="false" customWidth="true" hidden="false" outlineLevel="0" max="11" min="11" style="0" width="22"/>
    <col collapsed="false" customWidth="true" hidden="false" outlineLevel="0" max="12" min="12" style="0" width="28"/>
    <col collapsed="false" customWidth="true" hidden="false" outlineLevel="0" max="13" min="13" style="0" width="32"/>
    <col collapsed="false" customWidth="true" hidden="false" outlineLevel="0" max="14" min="14" style="0" width="14"/>
    <col collapsed="false" customWidth="true" hidden="false" outlineLevel="0" max="15" min="15" style="0" width="30"/>
  </cols>
  <sheetData>
    <row r="1" customFormat="false" ht="31.5" hidden="false" customHeight="true" outlineLevel="0" collapsed="false">
      <c r="A1" s="1" t="s">
        <v>46</v>
      </c>
      <c r="B1" s="1"/>
      <c r="C1" s="1"/>
      <c r="D1" s="1"/>
      <c r="E1" s="1"/>
      <c r="F1" s="1"/>
      <c r="G1" s="1"/>
      <c r="H1" s="1"/>
    </row>
    <row r="2" customFormat="false" ht="30" hidden="false" customHeight="true" outlineLevel="0" collapsed="false">
      <c r="A2" s="2" t="s">
        <v>47</v>
      </c>
      <c r="B2" s="2"/>
      <c r="C2" s="2"/>
      <c r="D2" s="2"/>
      <c r="E2" s="2"/>
      <c r="F2" s="2"/>
      <c r="G2" s="2"/>
      <c r="H2" s="2"/>
    </row>
    <row r="4" customFormat="false" ht="30" hidden="false" customHeight="true" outlineLevel="0" collapsed="false">
      <c r="A4" s="6" t="s">
        <v>48</v>
      </c>
      <c r="B4" s="6" t="s">
        <v>49</v>
      </c>
      <c r="C4" s="6" t="s">
        <v>50</v>
      </c>
      <c r="D4" s="6" t="s">
        <v>51</v>
      </c>
      <c r="E4" s="6" t="s">
        <v>52</v>
      </c>
      <c r="F4" s="6" t="s">
        <v>53</v>
      </c>
      <c r="G4" s="6" t="s">
        <v>54</v>
      </c>
      <c r="H4" s="6" t="s">
        <v>55</v>
      </c>
      <c r="I4" s="6" t="s">
        <v>56</v>
      </c>
      <c r="J4" s="6" t="s">
        <v>57</v>
      </c>
      <c r="K4" s="6" t="s">
        <v>58</v>
      </c>
      <c r="L4" s="6" t="s">
        <v>59</v>
      </c>
      <c r="M4" s="6" t="s">
        <v>60</v>
      </c>
      <c r="N4" s="6" t="s">
        <v>61</v>
      </c>
      <c r="O4" s="6" t="s">
        <v>62</v>
      </c>
    </row>
    <row r="5" customFormat="false" ht="24" hidden="false" customHeight="true" outlineLevel="0" collapsed="false">
      <c r="A5" s="7" t="s">
        <v>63</v>
      </c>
      <c r="B5" s="7" t="s">
        <v>64</v>
      </c>
      <c r="C5" s="7" t="s">
        <v>32</v>
      </c>
      <c r="D5" s="7" t="s">
        <v>65</v>
      </c>
      <c r="E5" s="7" t="s">
        <v>66</v>
      </c>
      <c r="F5" s="7" t="s">
        <v>67</v>
      </c>
      <c r="G5" s="7" t="s">
        <v>68</v>
      </c>
      <c r="H5" s="7" t="s">
        <v>66</v>
      </c>
      <c r="I5" s="7" t="s">
        <v>69</v>
      </c>
      <c r="J5" s="7" t="s">
        <v>70</v>
      </c>
      <c r="K5" s="7" t="s">
        <v>71</v>
      </c>
      <c r="L5" s="7" t="s">
        <v>44</v>
      </c>
      <c r="M5" s="7" t="s">
        <v>72</v>
      </c>
      <c r="N5" s="7"/>
      <c r="O5" s="7" t="s">
        <v>45</v>
      </c>
    </row>
    <row r="6" customFormat="false" ht="15" hidden="false" customHeight="false" outlineLevel="0" collapsed="false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customFormat="false" ht="15" hidden="false" customHeight="false" outlineLevel="0" collapsed="false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customFormat="false" ht="15" hidden="false" customHeight="false" outlineLevel="0" collapsed="false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customFormat="false" ht="15" hidden="false" customHeight="false" outlineLevel="0" collapsed="false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customFormat="false" ht="15" hidden="false" customHeight="false" outlineLevel="0" collapsed="false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customFormat="false" ht="15" hidden="false" customHeight="false" outlineLevel="0" collapsed="false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customFormat="false" ht="15" hidden="false" customHeight="false" outlineLevel="0" collapsed="false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</row>
    <row r="13" customFormat="false" ht="15" hidden="false" customHeight="false" outlineLevel="0" collapsed="false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</row>
    <row r="14" customFormat="false" ht="15" hidden="false" customHeight="false" outlineLevel="0" collapsed="false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</row>
    <row r="15" customFormat="false" ht="15" hidden="false" customHeight="false" outlineLevel="0" collapsed="false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customFormat="false" ht="15" hidden="false" customHeight="false" outlineLevel="0" collapsed="false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</row>
    <row r="17" customFormat="false" ht="15" hidden="false" customHeight="false" outlineLevel="0" collapsed="false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</row>
    <row r="18" customFormat="false" ht="15" hidden="false" customHeight="false" outlineLevel="0" collapsed="false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customFormat="false" ht="15" hidden="false" customHeight="false" outlineLevel="0" collapsed="false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customFormat="false" ht="15" hidden="false" customHeight="false" outlineLevel="0" collapsed="false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</row>
    <row r="21" customFormat="false" ht="15" hidden="false" customHeight="false" outlineLevel="0" collapsed="false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customFormat="false" ht="15" hidden="false" customHeight="false" outlineLevel="0" collapsed="false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</row>
    <row r="23" customFormat="false" ht="15" hidden="false" customHeight="false" outlineLevel="0" collapsed="false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customFormat="false" ht="15" hidden="false" customHeight="false" outlineLevel="0" collapsed="false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customFormat="false" ht="15" hidden="false" customHeight="false" outlineLevel="0" collapsed="false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customFormat="false" ht="15" hidden="false" customHeight="false" outlineLevel="0" collapsed="false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</row>
    <row r="27" customFormat="false" ht="15" hidden="false" customHeight="false" outlineLevel="0" collapsed="false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customFormat="false" ht="15" hidden="false" customHeight="false" outlineLevel="0" collapsed="false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  <row r="29" customFormat="false" ht="15" hidden="false" customHeight="false" outlineLevel="0" collapsed="false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customFormat="false" ht="15" hidden="false" customHeight="false" outlineLevel="0" collapsed="false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</row>
    <row r="31" customFormat="false" ht="15" hidden="false" customHeight="false" outlineLevel="0" collapsed="false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customFormat="false" ht="15" hidden="false" customHeight="false" outlineLevel="0" collapsed="false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</row>
    <row r="33" customFormat="false" ht="15" hidden="false" customHeight="false" outlineLevel="0" collapsed="false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customFormat="false" ht="15" hidden="false" customHeight="false" outlineLevel="0" collapsed="false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customFormat="false" ht="15" hidden="false" customHeight="false" outlineLevel="0" collapsed="false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customFormat="false" ht="15" hidden="false" customHeight="false" outlineLevel="0" collapsed="false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</row>
    <row r="37" customFormat="false" ht="15" hidden="false" customHeight="false" outlineLevel="0" collapsed="false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customFormat="false" ht="15" hidden="false" customHeight="false" outlineLevel="0" collapsed="false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</row>
    <row r="39" customFormat="false" ht="15" hidden="false" customHeight="false" outlineLevel="0" collapsed="false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</sheetData>
  <autoFilter ref="A4:O39"/>
  <mergeCells count="2">
    <mergeCell ref="A1:H1"/>
    <mergeCell ref="A2:H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9.14453125" defaultRowHeight="15" zeroHeight="false" outlineLevelRow="0" outlineLevelCol="0"/>
  <cols>
    <col collapsed="false" customWidth="true" hidden="false" outlineLevel="0" max="2" min="1" style="0" width="12"/>
    <col collapsed="false" customWidth="true" hidden="false" outlineLevel="0" max="3" min="3" style="0" width="34"/>
    <col collapsed="false" customWidth="true" hidden="false" outlineLevel="0" max="4" min="4" style="0" width="28"/>
    <col collapsed="false" customWidth="true" hidden="false" outlineLevel="0" max="5" min="5" style="0" width="42"/>
    <col collapsed="false" customWidth="true" hidden="false" outlineLevel="0" max="9" min="6" style="0" width="18"/>
    <col collapsed="false" customWidth="true" hidden="false" outlineLevel="0" max="10" min="10" style="0" width="20"/>
    <col collapsed="false" customWidth="true" hidden="false" outlineLevel="0" max="11" min="11" style="0" width="22"/>
    <col collapsed="false" customWidth="true" hidden="false" outlineLevel="0" max="12" min="12" style="0" width="30"/>
    <col collapsed="false" customWidth="true" hidden="false" outlineLevel="0" max="13" min="13" style="0" width="26"/>
    <col collapsed="false" customWidth="true" hidden="false" outlineLevel="0" max="14" min="14" style="0" width="30"/>
    <col collapsed="false" customWidth="true" hidden="false" outlineLevel="0" max="15" min="15" style="0" width="18"/>
    <col collapsed="false" customWidth="true" hidden="false" outlineLevel="0" max="16" min="16" style="0" width="14"/>
    <col collapsed="false" customWidth="true" hidden="false" outlineLevel="0" max="18" min="17" style="0" width="16"/>
    <col collapsed="false" customWidth="true" hidden="false" outlineLevel="0" max="19" min="19" style="0" width="32"/>
  </cols>
  <sheetData>
    <row r="1" customFormat="false" ht="31.5" hidden="false" customHeight="true" outlineLevel="0" collapsed="false">
      <c r="A1" s="1" t="s">
        <v>73</v>
      </c>
      <c r="B1" s="1"/>
      <c r="C1" s="1"/>
      <c r="D1" s="1"/>
      <c r="E1" s="1"/>
      <c r="F1" s="1"/>
      <c r="G1" s="1"/>
      <c r="H1" s="1"/>
    </row>
    <row r="2" customFormat="false" ht="30" hidden="false" customHeight="true" outlineLevel="0" collapsed="false">
      <c r="A2" s="2" t="s">
        <v>74</v>
      </c>
      <c r="B2" s="2"/>
      <c r="C2" s="2"/>
      <c r="D2" s="2"/>
      <c r="E2" s="2"/>
      <c r="F2" s="2"/>
      <c r="G2" s="2"/>
      <c r="H2" s="2"/>
    </row>
    <row r="4" customFormat="false" ht="30" hidden="false" customHeight="true" outlineLevel="0" collapsed="false">
      <c r="A4" s="6" t="s">
        <v>75</v>
      </c>
      <c r="B4" s="6" t="s">
        <v>48</v>
      </c>
      <c r="C4" s="6" t="s">
        <v>76</v>
      </c>
      <c r="D4" s="6" t="s">
        <v>77</v>
      </c>
      <c r="E4" s="6" t="s">
        <v>78</v>
      </c>
      <c r="F4" s="6" t="s">
        <v>79</v>
      </c>
      <c r="G4" s="6" t="s">
        <v>80</v>
      </c>
      <c r="H4" s="6" t="s">
        <v>81</v>
      </c>
      <c r="I4" s="6" t="s">
        <v>57</v>
      </c>
      <c r="J4" s="6" t="s">
        <v>82</v>
      </c>
      <c r="K4" s="6" t="s">
        <v>83</v>
      </c>
      <c r="L4" s="6" t="s">
        <v>84</v>
      </c>
      <c r="M4" s="6" t="s">
        <v>85</v>
      </c>
      <c r="N4" s="6" t="s">
        <v>86</v>
      </c>
      <c r="O4" s="6" t="s">
        <v>56</v>
      </c>
      <c r="P4" s="6" t="s">
        <v>87</v>
      </c>
      <c r="Q4" s="6" t="s">
        <v>88</v>
      </c>
      <c r="R4" s="6" t="s">
        <v>89</v>
      </c>
      <c r="S4" s="6" t="s">
        <v>90</v>
      </c>
    </row>
    <row r="5" customFormat="false" ht="36" hidden="false" customHeight="true" outlineLevel="0" collapsed="false">
      <c r="A5" s="7" t="s">
        <v>91</v>
      </c>
      <c r="B5" s="7" t="s">
        <v>63</v>
      </c>
      <c r="C5" s="7" t="s">
        <v>92</v>
      </c>
      <c r="D5" s="7" t="s">
        <v>93</v>
      </c>
      <c r="E5" s="7" t="s">
        <v>94</v>
      </c>
      <c r="F5" s="7" t="s">
        <v>66</v>
      </c>
      <c r="G5" s="7" t="s">
        <v>65</v>
      </c>
      <c r="H5" s="7" t="s">
        <v>66</v>
      </c>
      <c r="I5" s="7" t="s">
        <v>70</v>
      </c>
      <c r="J5" s="7" t="s">
        <v>95</v>
      </c>
      <c r="K5" s="7" t="s">
        <v>96</v>
      </c>
      <c r="L5" s="7" t="s">
        <v>97</v>
      </c>
      <c r="M5" s="7" t="s">
        <v>98</v>
      </c>
      <c r="N5" s="7" t="s">
        <v>99</v>
      </c>
      <c r="O5" s="7" t="s">
        <v>69</v>
      </c>
      <c r="P5" s="7"/>
      <c r="Q5" s="7" t="s">
        <v>100</v>
      </c>
      <c r="R5" s="7" t="s">
        <v>100</v>
      </c>
      <c r="S5" s="7" t="s">
        <v>45</v>
      </c>
    </row>
    <row r="6" customFormat="false" ht="15" hidden="false" customHeight="false" outlineLevel="0" collapsed="false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customFormat="false" ht="15" hidden="false" customHeight="false" outlineLevel="0" collapsed="false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customFormat="false" ht="15" hidden="false" customHeight="false" outlineLevel="0" collapsed="false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customFormat="false" ht="15" hidden="false" customHeight="false" outlineLevel="0" collapsed="false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customFormat="false" ht="15" hidden="false" customHeight="false" outlineLevel="0" collapsed="false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customFormat="false" ht="15" hidden="false" customHeight="false" outlineLevel="0" collapsed="false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customFormat="false" ht="15" hidden="false" customHeight="false" outlineLevel="0" collapsed="false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customFormat="false" ht="15" hidden="false" customHeight="false" outlineLevel="0" collapsed="false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</row>
    <row r="14" customFormat="false" ht="15" hidden="false" customHeight="false" outlineLevel="0" collapsed="false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customFormat="false" ht="15" hidden="false" customHeight="false" outlineLevel="0" collapsed="false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</row>
    <row r="16" customFormat="false" ht="15" hidden="false" customHeight="false" outlineLevel="0" collapsed="false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customFormat="false" ht="15" hidden="false" customHeight="false" outlineLevel="0" collapsed="false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</row>
    <row r="18" customFormat="false" ht="15" hidden="false" customHeight="false" outlineLevel="0" collapsed="false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customFormat="false" ht="15" hidden="false" customHeight="false" outlineLevel="0" collapsed="false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</row>
    <row r="20" customFormat="false" ht="15" hidden="false" customHeight="false" outlineLevel="0" collapsed="false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customFormat="false" ht="15" hidden="false" customHeight="false" outlineLevel="0" collapsed="false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</row>
    <row r="22" customFormat="false" ht="15" hidden="false" customHeight="false" outlineLevel="0" collapsed="false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customFormat="false" ht="15" hidden="false" customHeight="false" outlineLevel="0" collapsed="false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</row>
    <row r="24" customFormat="false" ht="15" hidden="false" customHeight="false" outlineLevel="0" collapsed="false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customFormat="false" ht="15" hidden="false" customHeight="false" outlineLevel="0" collapsed="false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</row>
    <row r="26" customFormat="false" ht="15" hidden="false" customHeight="false" outlineLevel="0" collapsed="false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customFormat="false" ht="15" hidden="false" customHeight="false" outlineLevel="0" collapsed="false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</row>
    <row r="28" customFormat="false" ht="15" hidden="false" customHeight="false" outlineLevel="0" collapsed="false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customFormat="false" ht="15" hidden="false" customHeight="false" outlineLevel="0" collapsed="false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</row>
    <row r="30" customFormat="false" ht="15" hidden="false" customHeight="false" outlineLevel="0" collapsed="false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customFormat="false" ht="15" hidden="false" customHeight="false" outlineLevel="0" collapsed="false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customFormat="false" ht="15" hidden="false" customHeight="false" outlineLevel="0" collapsed="false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</row>
    <row r="33" customFormat="false" ht="15" hidden="false" customHeight="false" outlineLevel="0" collapsed="false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customFormat="false" ht="15" hidden="false" customHeight="false" outlineLevel="0" collapsed="false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</row>
    <row r="35" customFormat="false" ht="15" hidden="false" customHeight="false" outlineLevel="0" collapsed="false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customFormat="false" ht="15" hidden="false" customHeight="false" outlineLevel="0" collapsed="false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</row>
    <row r="37" customFormat="false" ht="15" hidden="false" customHeight="false" outlineLevel="0" collapsed="false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customFormat="false" ht="15" hidden="false" customHeight="false" outlineLevel="0" collapsed="false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</row>
    <row r="39" customFormat="false" ht="15" hidden="false" customHeight="false" outlineLevel="0" collapsed="false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</sheetData>
  <autoFilter ref="A4:S39"/>
  <mergeCells count="2">
    <mergeCell ref="A1:H1"/>
    <mergeCell ref="A2:H2"/>
  </mergeCells>
  <dataValidations count="1">
    <dataValidation allowBlank="true" errorStyle="stop" operator="between" showDropDown="false" showErrorMessage="false" showInputMessage="false" sqref="Q5:R39" type="list">
      <formula1>"Effective,Needs Improvement,Ineffective,Not Rated"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8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9.1445312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32"/>
    <col collapsed="false" customWidth="true" hidden="false" outlineLevel="0" max="3" min="3" style="0" width="20"/>
    <col collapsed="false" customWidth="true" hidden="false" outlineLevel="0" max="4" min="4" style="0" width="26"/>
    <col collapsed="false" customWidth="true" hidden="false" outlineLevel="0" max="5" min="5" style="0" width="18"/>
    <col collapsed="false" customWidth="true" hidden="false" outlineLevel="0" max="8" min="6" style="0" width="14"/>
    <col collapsed="false" customWidth="true" hidden="false" outlineLevel="0" max="10" min="9" style="0" width="18"/>
    <col collapsed="false" customWidth="true" hidden="false" outlineLevel="0" max="11" min="11" style="0" width="26"/>
    <col collapsed="false" customWidth="true" hidden="false" outlineLevel="0" max="13" min="12" style="0" width="14"/>
    <col collapsed="false" customWidth="true" hidden="false" outlineLevel="0" max="14" min="14" style="0" width="15"/>
    <col collapsed="false" customWidth="true" hidden="false" outlineLevel="0" max="15" min="15" style="0" width="28"/>
    <col collapsed="false" customWidth="true" hidden="false" outlineLevel="0" max="16" min="16" style="0" width="34"/>
  </cols>
  <sheetData>
    <row r="1" customFormat="false" ht="31.5" hidden="false" customHeight="true" outlineLevel="0" collapsed="false">
      <c r="A1" s="1" t="s">
        <v>101</v>
      </c>
      <c r="B1" s="1"/>
      <c r="C1" s="1"/>
      <c r="D1" s="1"/>
      <c r="E1" s="1"/>
      <c r="F1" s="1"/>
      <c r="G1" s="1"/>
      <c r="H1" s="1"/>
    </row>
    <row r="2" customFormat="false" ht="30" hidden="false" customHeight="true" outlineLevel="0" collapsed="false">
      <c r="A2" s="2" t="s">
        <v>102</v>
      </c>
      <c r="B2" s="2"/>
      <c r="C2" s="2"/>
      <c r="D2" s="2"/>
      <c r="E2" s="2"/>
      <c r="F2" s="2"/>
      <c r="G2" s="2"/>
      <c r="H2" s="2"/>
    </row>
    <row r="4" customFormat="false" ht="30" hidden="false" customHeight="true" outlineLevel="0" collapsed="false">
      <c r="A4" s="6" t="s">
        <v>103</v>
      </c>
      <c r="B4" s="6" t="s">
        <v>104</v>
      </c>
      <c r="C4" s="6" t="s">
        <v>105</v>
      </c>
      <c r="D4" s="6" t="s">
        <v>106</v>
      </c>
      <c r="E4" s="6" t="s">
        <v>107</v>
      </c>
      <c r="F4" s="6" t="s">
        <v>108</v>
      </c>
      <c r="G4" s="6" t="s">
        <v>109</v>
      </c>
      <c r="H4" s="6" t="s">
        <v>110</v>
      </c>
      <c r="I4" s="6" t="s">
        <v>79</v>
      </c>
      <c r="J4" s="6" t="s">
        <v>111</v>
      </c>
      <c r="K4" s="6" t="s">
        <v>112</v>
      </c>
      <c r="L4" s="6" t="s">
        <v>17</v>
      </c>
      <c r="M4" s="6" t="s">
        <v>113</v>
      </c>
      <c r="N4" s="6" t="s">
        <v>114</v>
      </c>
      <c r="O4" s="6" t="s">
        <v>115</v>
      </c>
      <c r="P4" s="6" t="s">
        <v>116</v>
      </c>
    </row>
    <row r="5" customFormat="false" ht="15" hidden="false" customHeight="false" outlineLevel="0" collapsed="false">
      <c r="A5" s="7" t="s">
        <v>117</v>
      </c>
      <c r="B5" s="7" t="s">
        <v>118</v>
      </c>
      <c r="C5" s="7" t="s">
        <v>32</v>
      </c>
      <c r="D5" s="7" t="s">
        <v>119</v>
      </c>
      <c r="E5" s="7" t="s">
        <v>70</v>
      </c>
      <c r="F5" s="9"/>
      <c r="G5" s="9"/>
      <c r="H5" s="9"/>
      <c r="I5" s="7" t="s">
        <v>65</v>
      </c>
      <c r="J5" s="7" t="s">
        <v>66</v>
      </c>
      <c r="K5" s="7" t="s">
        <v>120</v>
      </c>
      <c r="L5" s="7" t="s">
        <v>121</v>
      </c>
      <c r="M5" s="9"/>
      <c r="N5" s="7" t="str">
        <f aca="true">IF(H5="","",H5-TODAY())</f>
        <v/>
      </c>
      <c r="O5" s="7" t="s">
        <v>44</v>
      </c>
      <c r="P5" s="7" t="s">
        <v>45</v>
      </c>
    </row>
    <row r="6" customFormat="false" ht="15" hidden="false" customHeight="false" outlineLevel="0" collapsed="false">
      <c r="A6" s="8"/>
      <c r="B6" s="8"/>
      <c r="C6" s="8"/>
      <c r="D6" s="8"/>
      <c r="E6" s="8"/>
      <c r="F6" s="10"/>
      <c r="G6" s="10"/>
      <c r="H6" s="10"/>
      <c r="I6" s="8"/>
      <c r="J6" s="8"/>
      <c r="K6" s="8"/>
      <c r="L6" s="8"/>
      <c r="M6" s="10"/>
      <c r="N6" s="8" t="str">
        <f aca="true">IF(H6="","",H6-TODAY())</f>
        <v/>
      </c>
      <c r="O6" s="8"/>
      <c r="P6" s="8"/>
    </row>
    <row r="7" customFormat="false" ht="15" hidden="false" customHeight="false" outlineLevel="0" collapsed="false">
      <c r="A7" s="7"/>
      <c r="B7" s="7"/>
      <c r="C7" s="7"/>
      <c r="D7" s="7"/>
      <c r="E7" s="7"/>
      <c r="F7" s="9"/>
      <c r="G7" s="9"/>
      <c r="H7" s="9"/>
      <c r="I7" s="7"/>
      <c r="J7" s="7"/>
      <c r="K7" s="7"/>
      <c r="L7" s="7"/>
      <c r="M7" s="9"/>
      <c r="N7" s="7" t="str">
        <f aca="true">IF(H7="","",H7-TODAY())</f>
        <v/>
      </c>
      <c r="O7" s="7"/>
      <c r="P7" s="7"/>
    </row>
    <row r="8" customFormat="false" ht="15" hidden="false" customHeight="false" outlineLevel="0" collapsed="false">
      <c r="A8" s="8"/>
      <c r="B8" s="8"/>
      <c r="C8" s="8"/>
      <c r="D8" s="8"/>
      <c r="E8" s="8"/>
      <c r="F8" s="10"/>
      <c r="G8" s="10"/>
      <c r="H8" s="10"/>
      <c r="I8" s="8"/>
      <c r="J8" s="8"/>
      <c r="K8" s="8"/>
      <c r="L8" s="8"/>
      <c r="M8" s="10"/>
      <c r="N8" s="8" t="str">
        <f aca="true">IF(H8="","",H8-TODAY())</f>
        <v/>
      </c>
      <c r="O8" s="8"/>
      <c r="P8" s="8"/>
    </row>
    <row r="9" customFormat="false" ht="15" hidden="false" customHeight="false" outlineLevel="0" collapsed="false">
      <c r="A9" s="7"/>
      <c r="B9" s="7"/>
      <c r="C9" s="7"/>
      <c r="D9" s="7"/>
      <c r="E9" s="7"/>
      <c r="F9" s="9"/>
      <c r="G9" s="9"/>
      <c r="H9" s="9"/>
      <c r="I9" s="7"/>
      <c r="J9" s="7"/>
      <c r="K9" s="7"/>
      <c r="L9" s="7"/>
      <c r="M9" s="9"/>
      <c r="N9" s="7" t="str">
        <f aca="true">IF(H9="","",H9-TODAY())</f>
        <v/>
      </c>
      <c r="O9" s="7"/>
      <c r="P9" s="7"/>
    </row>
    <row r="10" customFormat="false" ht="15" hidden="false" customHeight="false" outlineLevel="0" collapsed="false">
      <c r="A10" s="8"/>
      <c r="B10" s="8"/>
      <c r="C10" s="8"/>
      <c r="D10" s="8"/>
      <c r="E10" s="8"/>
      <c r="F10" s="10"/>
      <c r="G10" s="10"/>
      <c r="H10" s="10"/>
      <c r="I10" s="8"/>
      <c r="J10" s="8"/>
      <c r="K10" s="8"/>
      <c r="L10" s="8"/>
      <c r="M10" s="10"/>
      <c r="N10" s="8" t="str">
        <f aca="true">IF(H10="","",H10-TODAY())</f>
        <v/>
      </c>
      <c r="O10" s="8"/>
      <c r="P10" s="8"/>
    </row>
    <row r="11" customFormat="false" ht="15" hidden="false" customHeight="false" outlineLevel="0" collapsed="false">
      <c r="A11" s="7"/>
      <c r="B11" s="7"/>
      <c r="C11" s="7"/>
      <c r="D11" s="7"/>
      <c r="E11" s="7"/>
      <c r="F11" s="9"/>
      <c r="G11" s="9"/>
      <c r="H11" s="9"/>
      <c r="I11" s="7"/>
      <c r="J11" s="7"/>
      <c r="K11" s="7"/>
      <c r="L11" s="7"/>
      <c r="M11" s="9"/>
      <c r="N11" s="7" t="str">
        <f aca="true">IF(H11="","",H11-TODAY())</f>
        <v/>
      </c>
      <c r="O11" s="7"/>
      <c r="P11" s="7"/>
    </row>
    <row r="12" customFormat="false" ht="15" hidden="false" customHeight="false" outlineLevel="0" collapsed="false">
      <c r="A12" s="8"/>
      <c r="B12" s="8"/>
      <c r="C12" s="8"/>
      <c r="D12" s="8"/>
      <c r="E12" s="8"/>
      <c r="F12" s="10"/>
      <c r="G12" s="10"/>
      <c r="H12" s="10"/>
      <c r="I12" s="8"/>
      <c r="J12" s="8"/>
      <c r="K12" s="8"/>
      <c r="L12" s="8"/>
      <c r="M12" s="10"/>
      <c r="N12" s="8" t="str">
        <f aca="true">IF(H12="","",H12-TODAY())</f>
        <v/>
      </c>
      <c r="O12" s="8"/>
      <c r="P12" s="8"/>
    </row>
    <row r="13" customFormat="false" ht="15" hidden="false" customHeight="false" outlineLevel="0" collapsed="false">
      <c r="A13" s="7"/>
      <c r="B13" s="7"/>
      <c r="C13" s="7"/>
      <c r="D13" s="7"/>
      <c r="E13" s="7"/>
      <c r="F13" s="9"/>
      <c r="G13" s="9"/>
      <c r="H13" s="9"/>
      <c r="I13" s="7"/>
      <c r="J13" s="7"/>
      <c r="K13" s="7"/>
      <c r="L13" s="7"/>
      <c r="M13" s="9"/>
      <c r="N13" s="7" t="str">
        <f aca="true">IF(H13="","",H13-TODAY())</f>
        <v/>
      </c>
      <c r="O13" s="7"/>
      <c r="P13" s="7"/>
    </row>
    <row r="14" customFormat="false" ht="15" hidden="false" customHeight="false" outlineLevel="0" collapsed="false">
      <c r="A14" s="8"/>
      <c r="B14" s="8"/>
      <c r="C14" s="8"/>
      <c r="D14" s="8"/>
      <c r="E14" s="8"/>
      <c r="F14" s="10"/>
      <c r="G14" s="10"/>
      <c r="H14" s="10"/>
      <c r="I14" s="8"/>
      <c r="J14" s="8"/>
      <c r="K14" s="8"/>
      <c r="L14" s="8"/>
      <c r="M14" s="10"/>
      <c r="N14" s="8" t="str">
        <f aca="true">IF(H14="","",H14-TODAY())</f>
        <v/>
      </c>
      <c r="O14" s="8"/>
      <c r="P14" s="8"/>
    </row>
    <row r="15" customFormat="false" ht="15" hidden="false" customHeight="false" outlineLevel="0" collapsed="false">
      <c r="A15" s="7"/>
      <c r="B15" s="7"/>
      <c r="C15" s="7"/>
      <c r="D15" s="7"/>
      <c r="E15" s="7"/>
      <c r="F15" s="9"/>
      <c r="G15" s="9"/>
      <c r="H15" s="9"/>
      <c r="I15" s="7"/>
      <c r="J15" s="7"/>
      <c r="K15" s="7"/>
      <c r="L15" s="7"/>
      <c r="M15" s="9"/>
      <c r="N15" s="7" t="str">
        <f aca="true">IF(H15="","",H15-TODAY())</f>
        <v/>
      </c>
      <c r="O15" s="7"/>
      <c r="P15" s="7"/>
    </row>
    <row r="16" customFormat="false" ht="15" hidden="false" customHeight="false" outlineLevel="0" collapsed="false">
      <c r="A16" s="8"/>
      <c r="B16" s="8"/>
      <c r="C16" s="8"/>
      <c r="D16" s="8"/>
      <c r="E16" s="8"/>
      <c r="F16" s="10"/>
      <c r="G16" s="10"/>
      <c r="H16" s="10"/>
      <c r="I16" s="8"/>
      <c r="J16" s="8"/>
      <c r="K16" s="8"/>
      <c r="L16" s="8"/>
      <c r="M16" s="10"/>
      <c r="N16" s="8" t="str">
        <f aca="true">IF(H16="","",H16-TODAY())</f>
        <v/>
      </c>
      <c r="O16" s="8"/>
      <c r="P16" s="8"/>
    </row>
    <row r="17" customFormat="false" ht="15" hidden="false" customHeight="false" outlineLevel="0" collapsed="false">
      <c r="A17" s="7"/>
      <c r="B17" s="7"/>
      <c r="C17" s="7"/>
      <c r="D17" s="7"/>
      <c r="E17" s="7"/>
      <c r="F17" s="9"/>
      <c r="G17" s="9"/>
      <c r="H17" s="9"/>
      <c r="I17" s="7"/>
      <c r="J17" s="7"/>
      <c r="K17" s="7"/>
      <c r="L17" s="7"/>
      <c r="M17" s="9"/>
      <c r="N17" s="7" t="str">
        <f aca="true">IF(H17="","",H17-TODAY())</f>
        <v/>
      </c>
      <c r="O17" s="7"/>
      <c r="P17" s="7"/>
    </row>
    <row r="18" customFormat="false" ht="15" hidden="false" customHeight="false" outlineLevel="0" collapsed="false">
      <c r="A18" s="8"/>
      <c r="B18" s="8"/>
      <c r="C18" s="8"/>
      <c r="D18" s="8"/>
      <c r="E18" s="8"/>
      <c r="F18" s="10"/>
      <c r="G18" s="10"/>
      <c r="H18" s="10"/>
      <c r="I18" s="8"/>
      <c r="J18" s="8"/>
      <c r="K18" s="8"/>
      <c r="L18" s="8"/>
      <c r="M18" s="10"/>
      <c r="N18" s="8" t="str">
        <f aca="true">IF(H18="","",H18-TODAY())</f>
        <v/>
      </c>
      <c r="O18" s="8"/>
      <c r="P18" s="8"/>
    </row>
    <row r="19" customFormat="false" ht="15" hidden="false" customHeight="false" outlineLevel="0" collapsed="false">
      <c r="A19" s="7"/>
      <c r="B19" s="7"/>
      <c r="C19" s="7"/>
      <c r="D19" s="7"/>
      <c r="E19" s="7"/>
      <c r="F19" s="9"/>
      <c r="G19" s="9"/>
      <c r="H19" s="9"/>
      <c r="I19" s="7"/>
      <c r="J19" s="7"/>
      <c r="K19" s="7"/>
      <c r="L19" s="7"/>
      <c r="M19" s="9"/>
      <c r="N19" s="7" t="str">
        <f aca="true">IF(H19="","",H19-TODAY())</f>
        <v/>
      </c>
      <c r="O19" s="7"/>
      <c r="P19" s="7"/>
    </row>
    <row r="20" customFormat="false" ht="15" hidden="false" customHeight="false" outlineLevel="0" collapsed="false">
      <c r="A20" s="8"/>
      <c r="B20" s="8"/>
      <c r="C20" s="8"/>
      <c r="D20" s="8"/>
      <c r="E20" s="8"/>
      <c r="F20" s="10"/>
      <c r="G20" s="10"/>
      <c r="H20" s="10"/>
      <c r="I20" s="8"/>
      <c r="J20" s="8"/>
      <c r="K20" s="8"/>
      <c r="L20" s="8"/>
      <c r="M20" s="10"/>
      <c r="N20" s="8" t="str">
        <f aca="true">IF(H20="","",H20-TODAY())</f>
        <v/>
      </c>
      <c r="O20" s="8"/>
      <c r="P20" s="8"/>
    </row>
    <row r="21" customFormat="false" ht="15" hidden="false" customHeight="false" outlineLevel="0" collapsed="false">
      <c r="A21" s="7"/>
      <c r="B21" s="7"/>
      <c r="C21" s="7"/>
      <c r="D21" s="7"/>
      <c r="E21" s="7"/>
      <c r="F21" s="9"/>
      <c r="G21" s="9"/>
      <c r="H21" s="9"/>
      <c r="I21" s="7"/>
      <c r="J21" s="7"/>
      <c r="K21" s="7"/>
      <c r="L21" s="7"/>
      <c r="M21" s="9"/>
      <c r="N21" s="7" t="str">
        <f aca="true">IF(H21="","",H21-TODAY())</f>
        <v/>
      </c>
      <c r="O21" s="7"/>
      <c r="P21" s="7"/>
    </row>
    <row r="22" customFormat="false" ht="15" hidden="false" customHeight="false" outlineLevel="0" collapsed="false">
      <c r="A22" s="8"/>
      <c r="B22" s="8"/>
      <c r="C22" s="8"/>
      <c r="D22" s="8"/>
      <c r="E22" s="8"/>
      <c r="F22" s="10"/>
      <c r="G22" s="10"/>
      <c r="H22" s="10"/>
      <c r="I22" s="8"/>
      <c r="J22" s="8"/>
      <c r="K22" s="8"/>
      <c r="L22" s="8"/>
      <c r="M22" s="10"/>
      <c r="N22" s="8" t="str">
        <f aca="true">IF(H22="","",H22-TODAY())</f>
        <v/>
      </c>
      <c r="O22" s="8"/>
      <c r="P22" s="8"/>
    </row>
    <row r="23" customFormat="false" ht="15" hidden="false" customHeight="false" outlineLevel="0" collapsed="false">
      <c r="A23" s="7"/>
      <c r="B23" s="7"/>
      <c r="C23" s="7"/>
      <c r="D23" s="7"/>
      <c r="E23" s="7"/>
      <c r="F23" s="9"/>
      <c r="G23" s="9"/>
      <c r="H23" s="9"/>
      <c r="I23" s="7"/>
      <c r="J23" s="7"/>
      <c r="K23" s="7"/>
      <c r="L23" s="7"/>
      <c r="M23" s="9"/>
      <c r="N23" s="7" t="str">
        <f aca="true">IF(H23="","",H23-TODAY())</f>
        <v/>
      </c>
      <c r="O23" s="7"/>
      <c r="P23" s="7"/>
    </row>
    <row r="24" customFormat="false" ht="15" hidden="false" customHeight="false" outlineLevel="0" collapsed="false">
      <c r="A24" s="8"/>
      <c r="B24" s="8"/>
      <c r="C24" s="8"/>
      <c r="D24" s="8"/>
      <c r="E24" s="8"/>
      <c r="F24" s="10"/>
      <c r="G24" s="10"/>
      <c r="H24" s="10"/>
      <c r="I24" s="8"/>
      <c r="J24" s="8"/>
      <c r="K24" s="8"/>
      <c r="L24" s="8"/>
      <c r="M24" s="10"/>
      <c r="N24" s="8" t="str">
        <f aca="true">IF(H24="","",H24-TODAY())</f>
        <v/>
      </c>
      <c r="O24" s="8"/>
      <c r="P24" s="8"/>
    </row>
    <row r="25" customFormat="false" ht="15" hidden="false" customHeight="false" outlineLevel="0" collapsed="false">
      <c r="A25" s="7"/>
      <c r="B25" s="7"/>
      <c r="C25" s="7"/>
      <c r="D25" s="7"/>
      <c r="E25" s="7"/>
      <c r="F25" s="9"/>
      <c r="G25" s="9"/>
      <c r="H25" s="9"/>
      <c r="I25" s="7"/>
      <c r="J25" s="7"/>
      <c r="K25" s="7"/>
      <c r="L25" s="7"/>
      <c r="M25" s="9"/>
      <c r="N25" s="7" t="str">
        <f aca="true">IF(H25="","",H25-TODAY())</f>
        <v/>
      </c>
      <c r="O25" s="7"/>
      <c r="P25" s="7"/>
    </row>
    <row r="26" customFormat="false" ht="15" hidden="false" customHeight="false" outlineLevel="0" collapsed="false">
      <c r="A26" s="8"/>
      <c r="B26" s="8"/>
      <c r="C26" s="8"/>
      <c r="D26" s="8"/>
      <c r="E26" s="8"/>
      <c r="F26" s="10"/>
      <c r="G26" s="10"/>
      <c r="H26" s="10"/>
      <c r="I26" s="8"/>
      <c r="J26" s="8"/>
      <c r="K26" s="8"/>
      <c r="L26" s="8"/>
      <c r="M26" s="10"/>
      <c r="N26" s="8" t="str">
        <f aca="true">IF(H26="","",H26-TODAY())</f>
        <v/>
      </c>
      <c r="O26" s="8"/>
      <c r="P26" s="8"/>
    </row>
    <row r="27" customFormat="false" ht="15" hidden="false" customHeight="false" outlineLevel="0" collapsed="false">
      <c r="A27" s="7"/>
      <c r="B27" s="7"/>
      <c r="C27" s="7"/>
      <c r="D27" s="7"/>
      <c r="E27" s="7"/>
      <c r="F27" s="9"/>
      <c r="G27" s="9"/>
      <c r="H27" s="9"/>
      <c r="I27" s="7"/>
      <c r="J27" s="7"/>
      <c r="K27" s="7"/>
      <c r="L27" s="7"/>
      <c r="M27" s="9"/>
      <c r="N27" s="7" t="str">
        <f aca="true">IF(H27="","",H27-TODAY())</f>
        <v/>
      </c>
      <c r="O27" s="7"/>
      <c r="P27" s="7"/>
    </row>
    <row r="28" customFormat="false" ht="15" hidden="false" customHeight="false" outlineLevel="0" collapsed="false">
      <c r="A28" s="8"/>
      <c r="B28" s="8"/>
      <c r="C28" s="8"/>
      <c r="D28" s="8"/>
      <c r="E28" s="8"/>
      <c r="F28" s="10"/>
      <c r="G28" s="10"/>
      <c r="H28" s="10"/>
      <c r="I28" s="8"/>
      <c r="J28" s="8"/>
      <c r="K28" s="8"/>
      <c r="L28" s="8"/>
      <c r="M28" s="10"/>
      <c r="N28" s="8" t="str">
        <f aca="true">IF(H28="","",H28-TODAY())</f>
        <v/>
      </c>
      <c r="O28" s="8"/>
      <c r="P28" s="8"/>
    </row>
    <row r="29" customFormat="false" ht="15" hidden="false" customHeight="false" outlineLevel="0" collapsed="false">
      <c r="A29" s="7"/>
      <c r="B29" s="7"/>
      <c r="C29" s="7"/>
      <c r="D29" s="7"/>
      <c r="E29" s="7"/>
      <c r="F29" s="9"/>
      <c r="G29" s="9"/>
      <c r="H29" s="9"/>
      <c r="I29" s="7"/>
      <c r="J29" s="7"/>
      <c r="K29" s="7"/>
      <c r="L29" s="7"/>
      <c r="M29" s="9"/>
      <c r="N29" s="7" t="str">
        <f aca="true">IF(H29="","",H29-TODAY())</f>
        <v/>
      </c>
      <c r="O29" s="7"/>
      <c r="P29" s="7"/>
    </row>
    <row r="30" customFormat="false" ht="15" hidden="false" customHeight="false" outlineLevel="0" collapsed="false">
      <c r="A30" s="8"/>
      <c r="B30" s="8"/>
      <c r="C30" s="8"/>
      <c r="D30" s="8"/>
      <c r="E30" s="8"/>
      <c r="F30" s="10"/>
      <c r="G30" s="10"/>
      <c r="H30" s="10"/>
      <c r="I30" s="8"/>
      <c r="J30" s="8"/>
      <c r="K30" s="8"/>
      <c r="L30" s="8"/>
      <c r="M30" s="10"/>
      <c r="N30" s="8" t="str">
        <f aca="true">IF(H30="","",H30-TODAY())</f>
        <v/>
      </c>
      <c r="O30" s="8"/>
      <c r="P30" s="8"/>
    </row>
    <row r="31" customFormat="false" ht="15" hidden="false" customHeight="false" outlineLevel="0" collapsed="false">
      <c r="A31" s="7"/>
      <c r="B31" s="7"/>
      <c r="C31" s="7"/>
      <c r="D31" s="7"/>
      <c r="E31" s="7"/>
      <c r="F31" s="9"/>
      <c r="G31" s="9"/>
      <c r="H31" s="9"/>
      <c r="I31" s="7"/>
      <c r="J31" s="7"/>
      <c r="K31" s="7"/>
      <c r="L31" s="7"/>
      <c r="M31" s="9"/>
      <c r="N31" s="7" t="str">
        <f aca="true">IF(H31="","",H31-TODAY())</f>
        <v/>
      </c>
      <c r="O31" s="7"/>
      <c r="P31" s="7"/>
    </row>
    <row r="32" customFormat="false" ht="15" hidden="false" customHeight="false" outlineLevel="0" collapsed="false">
      <c r="A32" s="8"/>
      <c r="B32" s="8"/>
      <c r="C32" s="8"/>
      <c r="D32" s="8"/>
      <c r="E32" s="8"/>
      <c r="F32" s="10"/>
      <c r="G32" s="10"/>
      <c r="H32" s="10"/>
      <c r="I32" s="8"/>
      <c r="J32" s="8"/>
      <c r="K32" s="8"/>
      <c r="L32" s="8"/>
      <c r="M32" s="10"/>
      <c r="N32" s="8" t="str">
        <f aca="true">IF(H32="","",H32-TODAY())</f>
        <v/>
      </c>
      <c r="O32" s="8"/>
      <c r="P32" s="8"/>
    </row>
    <row r="33" customFormat="false" ht="15" hidden="false" customHeight="false" outlineLevel="0" collapsed="false">
      <c r="A33" s="7"/>
      <c r="B33" s="7"/>
      <c r="C33" s="7"/>
      <c r="D33" s="7"/>
      <c r="E33" s="7"/>
      <c r="F33" s="9"/>
      <c r="G33" s="9"/>
      <c r="H33" s="9"/>
      <c r="I33" s="7"/>
      <c r="J33" s="7"/>
      <c r="K33" s="7"/>
      <c r="L33" s="7"/>
      <c r="M33" s="9"/>
      <c r="N33" s="7" t="str">
        <f aca="true">IF(H33="","",H33-TODAY())</f>
        <v/>
      </c>
      <c r="O33" s="7"/>
      <c r="P33" s="7"/>
    </row>
    <row r="34" customFormat="false" ht="15" hidden="false" customHeight="false" outlineLevel="0" collapsed="false">
      <c r="A34" s="8"/>
      <c r="B34" s="8"/>
      <c r="C34" s="8"/>
      <c r="D34" s="8"/>
      <c r="E34" s="8"/>
      <c r="F34" s="10"/>
      <c r="G34" s="10"/>
      <c r="H34" s="10"/>
      <c r="I34" s="8"/>
      <c r="J34" s="8"/>
      <c r="K34" s="8"/>
      <c r="L34" s="8"/>
      <c r="M34" s="10"/>
      <c r="N34" s="8" t="str">
        <f aca="true">IF(H34="","",H34-TODAY())</f>
        <v/>
      </c>
      <c r="O34" s="8"/>
      <c r="P34" s="8"/>
    </row>
    <row r="35" customFormat="false" ht="15" hidden="false" customHeight="false" outlineLevel="0" collapsed="false">
      <c r="A35" s="7"/>
      <c r="B35" s="7"/>
      <c r="C35" s="7"/>
      <c r="D35" s="7"/>
      <c r="E35" s="7"/>
      <c r="F35" s="9"/>
      <c r="G35" s="9"/>
      <c r="H35" s="9"/>
      <c r="I35" s="7"/>
      <c r="J35" s="7"/>
      <c r="K35" s="7"/>
      <c r="L35" s="7"/>
      <c r="M35" s="9"/>
      <c r="N35" s="7" t="str">
        <f aca="true">IF(H35="","",H35-TODAY())</f>
        <v/>
      </c>
      <c r="O35" s="7"/>
      <c r="P35" s="7"/>
    </row>
    <row r="36" customFormat="false" ht="15" hidden="false" customHeight="false" outlineLevel="0" collapsed="false">
      <c r="A36" s="8"/>
      <c r="B36" s="8"/>
      <c r="C36" s="8"/>
      <c r="D36" s="8"/>
      <c r="E36" s="8"/>
      <c r="F36" s="10"/>
      <c r="G36" s="10"/>
      <c r="H36" s="10"/>
      <c r="I36" s="8"/>
      <c r="J36" s="8"/>
      <c r="K36" s="8"/>
      <c r="L36" s="8"/>
      <c r="M36" s="10"/>
      <c r="N36" s="8" t="str">
        <f aca="true">IF(H36="","",H36-TODAY())</f>
        <v/>
      </c>
      <c r="O36" s="8"/>
      <c r="P36" s="8"/>
    </row>
    <row r="37" customFormat="false" ht="15" hidden="false" customHeight="false" outlineLevel="0" collapsed="false">
      <c r="A37" s="7"/>
      <c r="B37" s="7"/>
      <c r="C37" s="7"/>
      <c r="D37" s="7"/>
      <c r="E37" s="7"/>
      <c r="F37" s="9"/>
      <c r="G37" s="9"/>
      <c r="H37" s="9"/>
      <c r="I37" s="7"/>
      <c r="J37" s="7"/>
      <c r="K37" s="7"/>
      <c r="L37" s="7"/>
      <c r="M37" s="9"/>
      <c r="N37" s="7" t="str">
        <f aca="true">IF(H37="","",H37-TODAY())</f>
        <v/>
      </c>
      <c r="O37" s="7"/>
      <c r="P37" s="7"/>
    </row>
    <row r="38" customFormat="false" ht="15" hidden="false" customHeight="false" outlineLevel="0" collapsed="false">
      <c r="A38" s="8"/>
      <c r="B38" s="8"/>
      <c r="C38" s="8"/>
      <c r="D38" s="8"/>
      <c r="E38" s="8"/>
      <c r="F38" s="10"/>
      <c r="G38" s="10"/>
      <c r="H38" s="10"/>
      <c r="I38" s="8"/>
      <c r="J38" s="8"/>
      <c r="K38" s="8"/>
      <c r="L38" s="8"/>
      <c r="M38" s="10"/>
      <c r="N38" s="8" t="str">
        <f aca="true">IF(H38="","",H38-TODAY())</f>
        <v/>
      </c>
      <c r="O38" s="8"/>
      <c r="P38" s="8"/>
    </row>
    <row r="39" customFormat="false" ht="15" hidden="false" customHeight="false" outlineLevel="0" collapsed="false">
      <c r="A39" s="7"/>
      <c r="B39" s="7"/>
      <c r="C39" s="7"/>
      <c r="D39" s="7"/>
      <c r="E39" s="7"/>
      <c r="F39" s="9"/>
      <c r="G39" s="9"/>
      <c r="H39" s="9"/>
      <c r="I39" s="7"/>
      <c r="J39" s="7"/>
      <c r="K39" s="7"/>
      <c r="L39" s="7"/>
      <c r="M39" s="9"/>
      <c r="N39" s="7" t="str">
        <f aca="true">IF(H39="","",H39-TODAY())</f>
        <v/>
      </c>
      <c r="O39" s="7"/>
      <c r="P39" s="7"/>
    </row>
    <row r="40" customFormat="false" ht="15" hidden="false" customHeight="false" outlineLevel="0" collapsed="false">
      <c r="A40" s="8"/>
      <c r="B40" s="8"/>
      <c r="C40" s="8"/>
      <c r="D40" s="8"/>
      <c r="E40" s="8"/>
      <c r="F40" s="10"/>
      <c r="G40" s="10"/>
      <c r="H40" s="10"/>
      <c r="I40" s="8"/>
      <c r="J40" s="8"/>
      <c r="K40" s="8"/>
      <c r="L40" s="8"/>
      <c r="M40" s="10"/>
      <c r="N40" s="8" t="str">
        <f aca="true">IF(H40="","",H40-TODAY())</f>
        <v/>
      </c>
      <c r="O40" s="8"/>
      <c r="P40" s="8"/>
    </row>
    <row r="41" customFormat="false" ht="15" hidden="false" customHeight="false" outlineLevel="0" collapsed="false">
      <c r="A41" s="7"/>
      <c r="B41" s="7"/>
      <c r="C41" s="7"/>
      <c r="D41" s="7"/>
      <c r="E41" s="7"/>
      <c r="F41" s="9"/>
      <c r="G41" s="9"/>
      <c r="H41" s="9"/>
      <c r="I41" s="7"/>
      <c r="J41" s="7"/>
      <c r="K41" s="7"/>
      <c r="L41" s="7"/>
      <c r="M41" s="9"/>
      <c r="N41" s="7" t="str">
        <f aca="true">IF(H41="","",H41-TODAY())</f>
        <v/>
      </c>
      <c r="O41" s="7"/>
      <c r="P41" s="7"/>
    </row>
    <row r="42" customFormat="false" ht="15" hidden="false" customHeight="false" outlineLevel="0" collapsed="false">
      <c r="A42" s="8"/>
      <c r="B42" s="8"/>
      <c r="C42" s="8"/>
      <c r="D42" s="8"/>
      <c r="E42" s="8"/>
      <c r="F42" s="10"/>
      <c r="G42" s="10"/>
      <c r="H42" s="10"/>
      <c r="I42" s="8"/>
      <c r="J42" s="8"/>
      <c r="K42" s="8"/>
      <c r="L42" s="8"/>
      <c r="M42" s="10"/>
      <c r="N42" s="8" t="str">
        <f aca="true">IF(H42="","",H42-TODAY())</f>
        <v/>
      </c>
      <c r="O42" s="8"/>
      <c r="P42" s="8"/>
    </row>
    <row r="43" customFormat="false" ht="15" hidden="false" customHeight="false" outlineLevel="0" collapsed="false">
      <c r="A43" s="7"/>
      <c r="B43" s="7"/>
      <c r="C43" s="7"/>
      <c r="D43" s="7"/>
      <c r="E43" s="7"/>
      <c r="F43" s="9"/>
      <c r="G43" s="9"/>
      <c r="H43" s="9"/>
      <c r="I43" s="7"/>
      <c r="J43" s="7"/>
      <c r="K43" s="7"/>
      <c r="L43" s="7"/>
      <c r="M43" s="9"/>
      <c r="N43" s="7" t="str">
        <f aca="true">IF(H43="","",H43-TODAY())</f>
        <v/>
      </c>
      <c r="O43" s="7"/>
      <c r="P43" s="7"/>
    </row>
    <row r="44" customFormat="false" ht="15" hidden="false" customHeight="false" outlineLevel="0" collapsed="false">
      <c r="A44" s="8"/>
      <c r="B44" s="8"/>
      <c r="C44" s="8"/>
      <c r="D44" s="8"/>
      <c r="E44" s="8"/>
      <c r="F44" s="10"/>
      <c r="G44" s="10"/>
      <c r="H44" s="10"/>
      <c r="I44" s="8"/>
      <c r="J44" s="8"/>
      <c r="K44" s="8"/>
      <c r="L44" s="8"/>
      <c r="M44" s="10"/>
      <c r="N44" s="8" t="str">
        <f aca="true">IF(H44="","",H44-TODAY())</f>
        <v/>
      </c>
      <c r="O44" s="8"/>
      <c r="P44" s="8"/>
    </row>
    <row r="45" customFormat="false" ht="15" hidden="false" customHeight="false" outlineLevel="0" collapsed="false">
      <c r="A45" s="7"/>
      <c r="B45" s="7"/>
      <c r="C45" s="7"/>
      <c r="D45" s="7"/>
      <c r="E45" s="7"/>
      <c r="F45" s="9"/>
      <c r="G45" s="9"/>
      <c r="H45" s="9"/>
      <c r="I45" s="7"/>
      <c r="J45" s="7"/>
      <c r="K45" s="7"/>
      <c r="L45" s="7"/>
      <c r="M45" s="9"/>
      <c r="N45" s="7" t="str">
        <f aca="true">IF(H45="","",H45-TODAY())</f>
        <v/>
      </c>
      <c r="O45" s="7"/>
      <c r="P45" s="7"/>
    </row>
    <row r="46" customFormat="false" ht="15" hidden="false" customHeight="false" outlineLevel="0" collapsed="false">
      <c r="A46" s="8"/>
      <c r="B46" s="8"/>
      <c r="C46" s="8"/>
      <c r="D46" s="8"/>
      <c r="E46" s="8"/>
      <c r="F46" s="10"/>
      <c r="G46" s="10"/>
      <c r="H46" s="10"/>
      <c r="I46" s="8"/>
      <c r="J46" s="8"/>
      <c r="K46" s="8"/>
      <c r="L46" s="8"/>
      <c r="M46" s="10"/>
      <c r="N46" s="8" t="str">
        <f aca="true">IF(H46="","",H46-TODAY())</f>
        <v/>
      </c>
      <c r="O46" s="8"/>
      <c r="P46" s="8"/>
    </row>
    <row r="47" customFormat="false" ht="15" hidden="false" customHeight="false" outlineLevel="0" collapsed="false">
      <c r="A47" s="7"/>
      <c r="B47" s="7"/>
      <c r="C47" s="7"/>
      <c r="D47" s="7"/>
      <c r="E47" s="7"/>
      <c r="F47" s="9"/>
      <c r="G47" s="9"/>
      <c r="H47" s="9"/>
      <c r="I47" s="7"/>
      <c r="J47" s="7"/>
      <c r="K47" s="7"/>
      <c r="L47" s="7"/>
      <c r="M47" s="9"/>
      <c r="N47" s="7" t="str">
        <f aca="true">IF(H47="","",H47-TODAY())</f>
        <v/>
      </c>
      <c r="O47" s="7"/>
      <c r="P47" s="7"/>
    </row>
    <row r="48" customFormat="false" ht="15" hidden="false" customHeight="false" outlineLevel="0" collapsed="false">
      <c r="A48" s="8"/>
      <c r="B48" s="8"/>
      <c r="C48" s="8"/>
      <c r="D48" s="8"/>
      <c r="E48" s="8"/>
      <c r="F48" s="10"/>
      <c r="G48" s="10"/>
      <c r="H48" s="10"/>
      <c r="I48" s="8"/>
      <c r="J48" s="8"/>
      <c r="K48" s="8"/>
      <c r="L48" s="8"/>
      <c r="M48" s="10"/>
      <c r="N48" s="8" t="str">
        <f aca="true">IF(H48="","",H48-TODAY())</f>
        <v/>
      </c>
      <c r="O48" s="8"/>
      <c r="P48" s="8"/>
    </row>
    <row r="49" customFormat="false" ht="15" hidden="false" customHeight="false" outlineLevel="0" collapsed="false">
      <c r="A49" s="7"/>
      <c r="B49" s="7"/>
      <c r="C49" s="7"/>
      <c r="D49" s="7"/>
      <c r="E49" s="7"/>
      <c r="F49" s="9"/>
      <c r="G49" s="9"/>
      <c r="H49" s="9"/>
      <c r="I49" s="7"/>
      <c r="J49" s="7"/>
      <c r="K49" s="7"/>
      <c r="L49" s="7"/>
      <c r="M49" s="9"/>
      <c r="N49" s="7" t="str">
        <f aca="true">IF(H49="","",H49-TODAY())</f>
        <v/>
      </c>
      <c r="O49" s="7"/>
      <c r="P49" s="7"/>
    </row>
    <row r="50" customFormat="false" ht="15" hidden="false" customHeight="false" outlineLevel="0" collapsed="false">
      <c r="A50" s="8"/>
      <c r="B50" s="8"/>
      <c r="C50" s="8"/>
      <c r="D50" s="8"/>
      <c r="E50" s="8"/>
      <c r="F50" s="10"/>
      <c r="G50" s="10"/>
      <c r="H50" s="10"/>
      <c r="I50" s="8"/>
      <c r="J50" s="8"/>
      <c r="K50" s="8"/>
      <c r="L50" s="8"/>
      <c r="M50" s="10"/>
      <c r="N50" s="8" t="str">
        <f aca="true">IF(H50="","",H50-TODAY())</f>
        <v/>
      </c>
      <c r="O50" s="8"/>
      <c r="P50" s="8"/>
    </row>
    <row r="51" customFormat="false" ht="15" hidden="false" customHeight="false" outlineLevel="0" collapsed="false">
      <c r="A51" s="7"/>
      <c r="B51" s="7"/>
      <c r="C51" s="7"/>
      <c r="D51" s="7"/>
      <c r="E51" s="7"/>
      <c r="F51" s="9"/>
      <c r="G51" s="9"/>
      <c r="H51" s="9"/>
      <c r="I51" s="7"/>
      <c r="J51" s="7"/>
      <c r="K51" s="7"/>
      <c r="L51" s="7"/>
      <c r="M51" s="9"/>
      <c r="N51" s="7" t="str">
        <f aca="true">IF(H51="","",H51-TODAY())</f>
        <v/>
      </c>
      <c r="O51" s="7"/>
      <c r="P51" s="7"/>
    </row>
    <row r="52" customFormat="false" ht="15" hidden="false" customHeight="false" outlineLevel="0" collapsed="false">
      <c r="A52" s="8"/>
      <c r="B52" s="8"/>
      <c r="C52" s="8"/>
      <c r="D52" s="8"/>
      <c r="E52" s="8"/>
      <c r="F52" s="10"/>
      <c r="G52" s="10"/>
      <c r="H52" s="10"/>
      <c r="I52" s="8"/>
      <c r="J52" s="8"/>
      <c r="K52" s="8"/>
      <c r="L52" s="8"/>
      <c r="M52" s="10"/>
      <c r="N52" s="8" t="str">
        <f aca="true">IF(H52="","",H52-TODAY())</f>
        <v/>
      </c>
      <c r="O52" s="8"/>
      <c r="P52" s="8"/>
    </row>
    <row r="53" customFormat="false" ht="15" hidden="false" customHeight="false" outlineLevel="0" collapsed="false">
      <c r="A53" s="7"/>
      <c r="B53" s="7"/>
      <c r="C53" s="7"/>
      <c r="D53" s="7"/>
      <c r="E53" s="7"/>
      <c r="F53" s="9"/>
      <c r="G53" s="9"/>
      <c r="H53" s="9"/>
      <c r="I53" s="7"/>
      <c r="J53" s="7"/>
      <c r="K53" s="7"/>
      <c r="L53" s="7"/>
      <c r="M53" s="9"/>
      <c r="N53" s="7" t="str">
        <f aca="true">IF(H53="","",H53-TODAY())</f>
        <v/>
      </c>
      <c r="O53" s="7"/>
      <c r="P53" s="7"/>
    </row>
    <row r="54" customFormat="false" ht="15" hidden="false" customHeight="false" outlineLevel="0" collapsed="false">
      <c r="A54" s="8"/>
      <c r="B54" s="8"/>
      <c r="C54" s="8"/>
      <c r="D54" s="8"/>
      <c r="E54" s="8"/>
      <c r="F54" s="10"/>
      <c r="G54" s="10"/>
      <c r="H54" s="10"/>
      <c r="I54" s="8"/>
      <c r="J54" s="8"/>
      <c r="K54" s="8"/>
      <c r="L54" s="8"/>
      <c r="M54" s="10"/>
      <c r="N54" s="8" t="str">
        <f aca="true">IF(H54="","",H54-TODAY())</f>
        <v/>
      </c>
      <c r="O54" s="8"/>
      <c r="P54" s="8"/>
    </row>
    <row r="55" customFormat="false" ht="15" hidden="false" customHeight="false" outlineLevel="0" collapsed="false">
      <c r="A55" s="7"/>
      <c r="B55" s="7"/>
      <c r="C55" s="7"/>
      <c r="D55" s="7"/>
      <c r="E55" s="7"/>
      <c r="F55" s="9"/>
      <c r="G55" s="9"/>
      <c r="H55" s="9"/>
      <c r="I55" s="7"/>
      <c r="J55" s="7"/>
      <c r="K55" s="7"/>
      <c r="L55" s="7"/>
      <c r="M55" s="9"/>
      <c r="N55" s="7" t="str">
        <f aca="true">IF(H55="","",H55-TODAY())</f>
        <v/>
      </c>
      <c r="O55" s="7"/>
      <c r="P55" s="7"/>
    </row>
    <row r="56" customFormat="false" ht="15" hidden="false" customHeight="false" outlineLevel="0" collapsed="false">
      <c r="A56" s="8"/>
      <c r="B56" s="8"/>
      <c r="C56" s="8"/>
      <c r="D56" s="8"/>
      <c r="E56" s="8"/>
      <c r="F56" s="10"/>
      <c r="G56" s="10"/>
      <c r="H56" s="10"/>
      <c r="I56" s="8"/>
      <c r="J56" s="8"/>
      <c r="K56" s="8"/>
      <c r="L56" s="8"/>
      <c r="M56" s="10"/>
      <c r="N56" s="8" t="str">
        <f aca="true">IF(H56="","",H56-TODAY())</f>
        <v/>
      </c>
      <c r="O56" s="8"/>
      <c r="P56" s="8"/>
    </row>
    <row r="57" customFormat="false" ht="15" hidden="false" customHeight="false" outlineLevel="0" collapsed="false">
      <c r="A57" s="7"/>
      <c r="B57" s="7"/>
      <c r="C57" s="7"/>
      <c r="D57" s="7"/>
      <c r="E57" s="7"/>
      <c r="F57" s="9"/>
      <c r="G57" s="9"/>
      <c r="H57" s="9"/>
      <c r="I57" s="7"/>
      <c r="J57" s="7"/>
      <c r="K57" s="7"/>
      <c r="L57" s="7"/>
      <c r="M57" s="9"/>
      <c r="N57" s="7" t="str">
        <f aca="true">IF(H57="","",H57-TODAY())</f>
        <v/>
      </c>
      <c r="O57" s="7"/>
      <c r="P57" s="7"/>
    </row>
    <row r="58" customFormat="false" ht="15" hidden="false" customHeight="false" outlineLevel="0" collapsed="false">
      <c r="A58" s="8"/>
      <c r="B58" s="8"/>
      <c r="C58" s="8"/>
      <c r="D58" s="8"/>
      <c r="E58" s="8"/>
      <c r="F58" s="10"/>
      <c r="G58" s="10"/>
      <c r="H58" s="10"/>
      <c r="I58" s="8"/>
      <c r="J58" s="8"/>
      <c r="K58" s="8"/>
      <c r="L58" s="8"/>
      <c r="M58" s="10"/>
      <c r="N58" s="8" t="str">
        <f aca="true">IF(H58="","",H58-TODAY())</f>
        <v/>
      </c>
      <c r="O58" s="8"/>
      <c r="P58" s="8"/>
    </row>
    <row r="59" customFormat="false" ht="15" hidden="false" customHeight="false" outlineLevel="0" collapsed="false">
      <c r="A59" s="7"/>
      <c r="B59" s="7"/>
      <c r="C59" s="7"/>
      <c r="D59" s="7"/>
      <c r="E59" s="7"/>
      <c r="F59" s="9"/>
      <c r="G59" s="9"/>
      <c r="H59" s="9"/>
      <c r="I59" s="7"/>
      <c r="J59" s="7"/>
      <c r="K59" s="7"/>
      <c r="L59" s="7"/>
      <c r="M59" s="9"/>
      <c r="N59" s="7" t="str">
        <f aca="true">IF(H59="","",H59-TODAY())</f>
        <v/>
      </c>
      <c r="O59" s="7"/>
      <c r="P59" s="7"/>
    </row>
    <row r="60" customFormat="false" ht="15" hidden="false" customHeight="false" outlineLevel="0" collapsed="false">
      <c r="A60" s="8"/>
      <c r="B60" s="8"/>
      <c r="C60" s="8"/>
      <c r="D60" s="8"/>
      <c r="E60" s="8"/>
      <c r="F60" s="10"/>
      <c r="G60" s="10"/>
      <c r="H60" s="10"/>
      <c r="I60" s="8"/>
      <c r="J60" s="8"/>
      <c r="K60" s="8"/>
      <c r="L60" s="8"/>
      <c r="M60" s="10"/>
      <c r="N60" s="8" t="str">
        <f aca="true">IF(H60="","",H60-TODAY())</f>
        <v/>
      </c>
      <c r="O60" s="8"/>
      <c r="P60" s="8"/>
    </row>
    <row r="61" customFormat="false" ht="15" hidden="false" customHeight="false" outlineLevel="0" collapsed="false">
      <c r="A61" s="7"/>
      <c r="B61" s="7"/>
      <c r="C61" s="7"/>
      <c r="D61" s="7"/>
      <c r="E61" s="7"/>
      <c r="F61" s="9"/>
      <c r="G61" s="9"/>
      <c r="H61" s="9"/>
      <c r="I61" s="7"/>
      <c r="J61" s="7"/>
      <c r="K61" s="7"/>
      <c r="L61" s="7"/>
      <c r="M61" s="9"/>
      <c r="N61" s="7" t="str">
        <f aca="true">IF(H61="","",H61-TODAY())</f>
        <v/>
      </c>
      <c r="O61" s="7"/>
      <c r="P61" s="7"/>
    </row>
    <row r="62" customFormat="false" ht="15" hidden="false" customHeight="false" outlineLevel="0" collapsed="false">
      <c r="A62" s="8"/>
      <c r="B62" s="8"/>
      <c r="C62" s="8"/>
      <c r="D62" s="8"/>
      <c r="E62" s="8"/>
      <c r="F62" s="10"/>
      <c r="G62" s="10"/>
      <c r="H62" s="10"/>
      <c r="I62" s="8"/>
      <c r="J62" s="8"/>
      <c r="K62" s="8"/>
      <c r="L62" s="8"/>
      <c r="M62" s="10"/>
      <c r="N62" s="8" t="str">
        <f aca="true">IF(H62="","",H62-TODAY())</f>
        <v/>
      </c>
      <c r="O62" s="8"/>
      <c r="P62" s="8"/>
    </row>
    <row r="63" customFormat="false" ht="15" hidden="false" customHeight="false" outlineLevel="0" collapsed="false">
      <c r="A63" s="7"/>
      <c r="B63" s="7"/>
      <c r="C63" s="7"/>
      <c r="D63" s="7"/>
      <c r="E63" s="7"/>
      <c r="F63" s="9"/>
      <c r="G63" s="9"/>
      <c r="H63" s="9"/>
      <c r="I63" s="7"/>
      <c r="J63" s="7"/>
      <c r="K63" s="7"/>
      <c r="L63" s="7"/>
      <c r="M63" s="9"/>
      <c r="N63" s="7" t="str">
        <f aca="true">IF(H63="","",H63-TODAY())</f>
        <v/>
      </c>
      <c r="O63" s="7"/>
      <c r="P63" s="7"/>
    </row>
    <row r="64" customFormat="false" ht="15" hidden="false" customHeight="false" outlineLevel="0" collapsed="false">
      <c r="A64" s="8"/>
      <c r="B64" s="8"/>
      <c r="C64" s="8"/>
      <c r="D64" s="8"/>
      <c r="E64" s="8"/>
      <c r="F64" s="10"/>
      <c r="G64" s="10"/>
      <c r="H64" s="10"/>
      <c r="I64" s="8"/>
      <c r="J64" s="8"/>
      <c r="K64" s="8"/>
      <c r="L64" s="8"/>
      <c r="M64" s="10"/>
      <c r="N64" s="8" t="str">
        <f aca="true">IF(H64="","",H64-TODAY())</f>
        <v/>
      </c>
      <c r="O64" s="8"/>
      <c r="P64" s="8"/>
    </row>
    <row r="65" customFormat="false" ht="15" hidden="false" customHeight="false" outlineLevel="0" collapsed="false">
      <c r="A65" s="7"/>
      <c r="B65" s="7"/>
      <c r="C65" s="7"/>
      <c r="D65" s="7"/>
      <c r="E65" s="7"/>
      <c r="F65" s="9"/>
      <c r="G65" s="9"/>
      <c r="H65" s="9"/>
      <c r="I65" s="7"/>
      <c r="J65" s="7"/>
      <c r="K65" s="7"/>
      <c r="L65" s="7"/>
      <c r="M65" s="9"/>
      <c r="N65" s="7" t="str">
        <f aca="true">IF(H65="","",H65-TODAY())</f>
        <v/>
      </c>
      <c r="O65" s="7"/>
      <c r="P65" s="7"/>
    </row>
    <row r="66" customFormat="false" ht="15" hidden="false" customHeight="false" outlineLevel="0" collapsed="false">
      <c r="A66" s="8"/>
      <c r="B66" s="8"/>
      <c r="C66" s="8"/>
      <c r="D66" s="8"/>
      <c r="E66" s="8"/>
      <c r="F66" s="10"/>
      <c r="G66" s="10"/>
      <c r="H66" s="10"/>
      <c r="I66" s="8"/>
      <c r="J66" s="8"/>
      <c r="K66" s="8"/>
      <c r="L66" s="8"/>
      <c r="M66" s="10"/>
      <c r="N66" s="8" t="str">
        <f aca="true">IF(H66="","",H66-TODAY())</f>
        <v/>
      </c>
      <c r="O66" s="8"/>
      <c r="P66" s="8"/>
    </row>
    <row r="67" customFormat="false" ht="15" hidden="false" customHeight="false" outlineLevel="0" collapsed="false">
      <c r="A67" s="7"/>
      <c r="B67" s="7"/>
      <c r="C67" s="7"/>
      <c r="D67" s="7"/>
      <c r="E67" s="7"/>
      <c r="F67" s="9"/>
      <c r="G67" s="9"/>
      <c r="H67" s="9"/>
      <c r="I67" s="7"/>
      <c r="J67" s="7"/>
      <c r="K67" s="7"/>
      <c r="L67" s="7"/>
      <c r="M67" s="9"/>
      <c r="N67" s="7" t="str">
        <f aca="true">IF(H67="","",H67-TODAY())</f>
        <v/>
      </c>
      <c r="O67" s="7"/>
      <c r="P67" s="7"/>
    </row>
    <row r="68" customFormat="false" ht="15" hidden="false" customHeight="false" outlineLevel="0" collapsed="false">
      <c r="A68" s="8"/>
      <c r="B68" s="8"/>
      <c r="C68" s="8"/>
      <c r="D68" s="8"/>
      <c r="E68" s="8"/>
      <c r="F68" s="10"/>
      <c r="G68" s="10"/>
      <c r="H68" s="10"/>
      <c r="I68" s="8"/>
      <c r="J68" s="8"/>
      <c r="K68" s="8"/>
      <c r="L68" s="8"/>
      <c r="M68" s="10"/>
      <c r="N68" s="8" t="str">
        <f aca="true">IF(H68="","",H68-TODAY())</f>
        <v/>
      </c>
      <c r="O68" s="8"/>
      <c r="P68" s="8"/>
    </row>
    <row r="69" customFormat="false" ht="15" hidden="false" customHeight="false" outlineLevel="0" collapsed="false">
      <c r="A69" s="7"/>
      <c r="B69" s="7"/>
      <c r="C69" s="7"/>
      <c r="D69" s="7"/>
      <c r="E69" s="7"/>
      <c r="F69" s="9"/>
      <c r="G69" s="9"/>
      <c r="H69" s="9"/>
      <c r="I69" s="7"/>
      <c r="J69" s="7"/>
      <c r="K69" s="7"/>
      <c r="L69" s="7"/>
      <c r="M69" s="9"/>
      <c r="N69" s="7" t="str">
        <f aca="true">IF(H69="","",H69-TODAY())</f>
        <v/>
      </c>
      <c r="O69" s="7"/>
      <c r="P69" s="7"/>
    </row>
    <row r="70" customFormat="false" ht="15" hidden="false" customHeight="false" outlineLevel="0" collapsed="false">
      <c r="A70" s="8"/>
      <c r="B70" s="8"/>
      <c r="C70" s="8"/>
      <c r="D70" s="8"/>
      <c r="E70" s="8"/>
      <c r="F70" s="10"/>
      <c r="G70" s="10"/>
      <c r="H70" s="10"/>
      <c r="I70" s="8"/>
      <c r="J70" s="8"/>
      <c r="K70" s="8"/>
      <c r="L70" s="8"/>
      <c r="M70" s="10"/>
      <c r="N70" s="8" t="str">
        <f aca="true">IF(H70="","",H70-TODAY())</f>
        <v/>
      </c>
      <c r="O70" s="8"/>
      <c r="P70" s="8"/>
    </row>
    <row r="71" customFormat="false" ht="15" hidden="false" customHeight="false" outlineLevel="0" collapsed="false">
      <c r="A71" s="7"/>
      <c r="B71" s="7"/>
      <c r="C71" s="7"/>
      <c r="D71" s="7"/>
      <c r="E71" s="7"/>
      <c r="F71" s="9"/>
      <c r="G71" s="9"/>
      <c r="H71" s="9"/>
      <c r="I71" s="7"/>
      <c r="J71" s="7"/>
      <c r="K71" s="7"/>
      <c r="L71" s="7"/>
      <c r="M71" s="9"/>
      <c r="N71" s="7" t="str">
        <f aca="true">IF(H71="","",H71-TODAY())</f>
        <v/>
      </c>
      <c r="O71" s="7"/>
      <c r="P71" s="7"/>
    </row>
    <row r="72" customFormat="false" ht="15" hidden="false" customHeight="false" outlineLevel="0" collapsed="false">
      <c r="A72" s="8"/>
      <c r="B72" s="8"/>
      <c r="C72" s="8"/>
      <c r="D72" s="8"/>
      <c r="E72" s="8"/>
      <c r="F72" s="10"/>
      <c r="G72" s="10"/>
      <c r="H72" s="10"/>
      <c r="I72" s="8"/>
      <c r="J72" s="8"/>
      <c r="K72" s="8"/>
      <c r="L72" s="8"/>
      <c r="M72" s="10"/>
      <c r="N72" s="8" t="str">
        <f aca="true">IF(H72="","",H72-TODAY())</f>
        <v/>
      </c>
      <c r="O72" s="8"/>
      <c r="P72" s="8"/>
    </row>
    <row r="73" customFormat="false" ht="15" hidden="false" customHeight="false" outlineLevel="0" collapsed="false">
      <c r="A73" s="7"/>
      <c r="B73" s="7"/>
      <c r="C73" s="7"/>
      <c r="D73" s="7"/>
      <c r="E73" s="7"/>
      <c r="F73" s="9"/>
      <c r="G73" s="9"/>
      <c r="H73" s="9"/>
      <c r="I73" s="7"/>
      <c r="J73" s="7"/>
      <c r="K73" s="7"/>
      <c r="L73" s="7"/>
      <c r="M73" s="9"/>
      <c r="N73" s="7" t="str">
        <f aca="true">IF(H73="","",H73-TODAY())</f>
        <v/>
      </c>
      <c r="O73" s="7"/>
      <c r="P73" s="7"/>
    </row>
    <row r="74" customFormat="false" ht="15" hidden="false" customHeight="false" outlineLevel="0" collapsed="false">
      <c r="A74" s="8"/>
      <c r="B74" s="8"/>
      <c r="C74" s="8"/>
      <c r="D74" s="8"/>
      <c r="E74" s="8"/>
      <c r="F74" s="10"/>
      <c r="G74" s="10"/>
      <c r="H74" s="10"/>
      <c r="I74" s="8"/>
      <c r="J74" s="8"/>
      <c r="K74" s="8"/>
      <c r="L74" s="8"/>
      <c r="M74" s="10"/>
      <c r="N74" s="8" t="str">
        <f aca="true">IF(H74="","",H74-TODAY())</f>
        <v/>
      </c>
      <c r="O74" s="8"/>
      <c r="P74" s="8"/>
    </row>
    <row r="75" customFormat="false" ht="15" hidden="false" customHeight="false" outlineLevel="0" collapsed="false">
      <c r="A75" s="7"/>
      <c r="B75" s="7"/>
      <c r="C75" s="7"/>
      <c r="D75" s="7"/>
      <c r="E75" s="7"/>
      <c r="F75" s="9"/>
      <c r="G75" s="9"/>
      <c r="H75" s="9"/>
      <c r="I75" s="7"/>
      <c r="J75" s="7"/>
      <c r="K75" s="7"/>
      <c r="L75" s="7"/>
      <c r="M75" s="9"/>
      <c r="N75" s="7" t="str">
        <f aca="true">IF(H75="","",H75-TODAY())</f>
        <v/>
      </c>
      <c r="O75" s="7"/>
      <c r="P75" s="7"/>
    </row>
    <row r="76" customFormat="false" ht="15" hidden="false" customHeight="false" outlineLevel="0" collapsed="false">
      <c r="A76" s="8"/>
      <c r="B76" s="8"/>
      <c r="C76" s="8"/>
      <c r="D76" s="8"/>
      <c r="E76" s="8"/>
      <c r="F76" s="10"/>
      <c r="G76" s="10"/>
      <c r="H76" s="10"/>
      <c r="I76" s="8"/>
      <c r="J76" s="8"/>
      <c r="K76" s="8"/>
      <c r="L76" s="8"/>
      <c r="M76" s="10"/>
      <c r="N76" s="8" t="str">
        <f aca="true">IF(H76="","",H76-TODAY())</f>
        <v/>
      </c>
      <c r="O76" s="8"/>
      <c r="P76" s="8"/>
    </row>
    <row r="77" customFormat="false" ht="15" hidden="false" customHeight="false" outlineLevel="0" collapsed="false">
      <c r="A77" s="7"/>
      <c r="B77" s="7"/>
      <c r="C77" s="7"/>
      <c r="D77" s="7"/>
      <c r="E77" s="7"/>
      <c r="F77" s="9"/>
      <c r="G77" s="9"/>
      <c r="H77" s="9"/>
      <c r="I77" s="7"/>
      <c r="J77" s="7"/>
      <c r="K77" s="7"/>
      <c r="L77" s="7"/>
      <c r="M77" s="9"/>
      <c r="N77" s="7" t="str">
        <f aca="true">IF(H77="","",H77-TODAY())</f>
        <v/>
      </c>
      <c r="O77" s="7"/>
      <c r="P77" s="7"/>
    </row>
    <row r="78" customFormat="false" ht="15" hidden="false" customHeight="false" outlineLevel="0" collapsed="false">
      <c r="A78" s="8"/>
      <c r="B78" s="8"/>
      <c r="C78" s="8"/>
      <c r="D78" s="8"/>
      <c r="E78" s="8"/>
      <c r="F78" s="10"/>
      <c r="G78" s="10"/>
      <c r="H78" s="10"/>
      <c r="I78" s="8"/>
      <c r="J78" s="8"/>
      <c r="K78" s="8"/>
      <c r="L78" s="8"/>
      <c r="M78" s="10"/>
      <c r="N78" s="8" t="str">
        <f aca="true">IF(H78="","",H78-TODAY())</f>
        <v/>
      </c>
      <c r="O78" s="8"/>
      <c r="P78" s="8"/>
    </row>
    <row r="79" customFormat="false" ht="15" hidden="false" customHeight="false" outlineLevel="0" collapsed="false">
      <c r="A79" s="7"/>
      <c r="B79" s="7"/>
      <c r="C79" s="7"/>
      <c r="D79" s="7"/>
      <c r="E79" s="7"/>
      <c r="F79" s="9"/>
      <c r="G79" s="9"/>
      <c r="H79" s="9"/>
      <c r="I79" s="7"/>
      <c r="J79" s="7"/>
      <c r="K79" s="7"/>
      <c r="L79" s="7"/>
      <c r="M79" s="9"/>
      <c r="N79" s="7" t="str">
        <f aca="true">IF(H79="","",H79-TODAY())</f>
        <v/>
      </c>
      <c r="O79" s="7"/>
      <c r="P79" s="7"/>
    </row>
    <row r="80" customFormat="false" ht="15" hidden="false" customHeight="false" outlineLevel="0" collapsed="false">
      <c r="A80" s="8"/>
      <c r="B80" s="8"/>
      <c r="C80" s="8"/>
      <c r="D80" s="8"/>
      <c r="E80" s="8"/>
      <c r="F80" s="10"/>
      <c r="G80" s="10"/>
      <c r="H80" s="10"/>
      <c r="I80" s="8"/>
      <c r="J80" s="8"/>
      <c r="K80" s="8"/>
      <c r="L80" s="8"/>
      <c r="M80" s="10"/>
      <c r="N80" s="8" t="str">
        <f aca="true">IF(H80="","",H80-TODAY())</f>
        <v/>
      </c>
      <c r="O80" s="8"/>
      <c r="P80" s="8"/>
    </row>
    <row r="81" customFormat="false" ht="15" hidden="false" customHeight="false" outlineLevel="0" collapsed="false">
      <c r="A81" s="7"/>
      <c r="B81" s="7"/>
      <c r="C81" s="7"/>
      <c r="D81" s="7"/>
      <c r="E81" s="7"/>
      <c r="F81" s="9"/>
      <c r="G81" s="9"/>
      <c r="H81" s="9"/>
      <c r="I81" s="7"/>
      <c r="J81" s="7"/>
      <c r="K81" s="7"/>
      <c r="L81" s="7"/>
      <c r="M81" s="9"/>
      <c r="N81" s="7" t="str">
        <f aca="true">IF(H81="","",H81-TODAY())</f>
        <v/>
      </c>
      <c r="O81" s="7"/>
      <c r="P81" s="7"/>
    </row>
    <row r="82" customFormat="false" ht="15" hidden="false" customHeight="false" outlineLevel="0" collapsed="false">
      <c r="A82" s="8"/>
      <c r="B82" s="8"/>
      <c r="C82" s="8"/>
      <c r="D82" s="8"/>
      <c r="E82" s="8"/>
      <c r="F82" s="10"/>
      <c r="G82" s="10"/>
      <c r="H82" s="10"/>
      <c r="I82" s="8"/>
      <c r="J82" s="8"/>
      <c r="K82" s="8"/>
      <c r="L82" s="8"/>
      <c r="M82" s="10"/>
      <c r="N82" s="8" t="str">
        <f aca="true">IF(H82="","",H82-TODAY())</f>
        <v/>
      </c>
      <c r="O82" s="8"/>
      <c r="P82" s="8"/>
    </row>
    <row r="83" customFormat="false" ht="15" hidden="false" customHeight="false" outlineLevel="0" collapsed="false">
      <c r="A83" s="7"/>
      <c r="B83" s="7"/>
      <c r="C83" s="7"/>
      <c r="D83" s="7"/>
      <c r="E83" s="7"/>
      <c r="F83" s="9"/>
      <c r="G83" s="9"/>
      <c r="H83" s="9"/>
      <c r="I83" s="7"/>
      <c r="J83" s="7"/>
      <c r="K83" s="7"/>
      <c r="L83" s="7"/>
      <c r="M83" s="9"/>
      <c r="N83" s="7" t="str">
        <f aca="true">IF(H83="","",H83-TODAY())</f>
        <v/>
      </c>
      <c r="O83" s="7"/>
      <c r="P83" s="7"/>
    </row>
    <row r="84" customFormat="false" ht="15" hidden="false" customHeight="false" outlineLevel="0" collapsed="false">
      <c r="A84" s="8"/>
      <c r="B84" s="8"/>
      <c r="C84" s="8"/>
      <c r="D84" s="8"/>
      <c r="E84" s="8"/>
      <c r="F84" s="10"/>
      <c r="G84" s="10"/>
      <c r="H84" s="10"/>
      <c r="I84" s="8"/>
      <c r="J84" s="8"/>
      <c r="K84" s="8"/>
      <c r="L84" s="8"/>
      <c r="M84" s="10"/>
      <c r="N84" s="8" t="str">
        <f aca="true">IF(H84="","",H84-TODAY())</f>
        <v/>
      </c>
      <c r="O84" s="8"/>
      <c r="P84" s="8"/>
    </row>
  </sheetData>
  <autoFilter ref="A4:P84"/>
  <mergeCells count="2">
    <mergeCell ref="A1:H1"/>
    <mergeCell ref="A2:H2"/>
  </mergeCells>
  <conditionalFormatting sqref="N5:N84">
    <cfRule type="expression" priority="2" aboveAverage="0" equalAverage="0" bottom="0" percent="0" rank="0" text="" dxfId="5">
      <formula>AND($N5&lt;0,$L5&lt;&gt;"Complete")</formula>
    </cfRule>
  </conditionalFormatting>
  <dataValidations count="1">
    <dataValidation allowBlank="true" errorStyle="stop" operator="between" showDropDown="false" showErrorMessage="false" showInputMessage="false" sqref="L5:L84" type="list">
      <formula1>"Not Started,In Progress,Blocked,Complete,Not Applicable"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6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9.1445312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4"/>
    <col collapsed="false" customWidth="true" hidden="false" outlineLevel="0" max="3" min="3" style="0" width="20"/>
    <col collapsed="false" customWidth="true" hidden="false" outlineLevel="0" max="4" min="4" style="0" width="34"/>
    <col collapsed="false" customWidth="true" hidden="false" outlineLevel="0" max="6" min="5" style="0" width="18"/>
    <col collapsed="false" customWidth="true" hidden="false" outlineLevel="0" max="9" min="7" style="0" width="14"/>
    <col collapsed="false" customWidth="true" hidden="false" outlineLevel="0" max="12" min="10" style="0" width="16"/>
    <col collapsed="false" customWidth="true" hidden="false" outlineLevel="0" max="13" min="13" style="0" width="18"/>
    <col collapsed="false" customWidth="true" hidden="false" outlineLevel="0" max="14" min="14" style="0" width="28"/>
    <col collapsed="false" customWidth="true" hidden="false" outlineLevel="0" max="15" min="15" style="0" width="12"/>
    <col collapsed="false" customWidth="true" hidden="false" outlineLevel="0" max="16" min="16" style="0" width="34"/>
  </cols>
  <sheetData>
    <row r="1" customFormat="false" ht="31.5" hidden="false" customHeight="true" outlineLevel="0" collapsed="false">
      <c r="A1" s="1" t="s">
        <v>122</v>
      </c>
      <c r="B1" s="1"/>
      <c r="C1" s="1"/>
      <c r="D1" s="1"/>
      <c r="E1" s="1"/>
      <c r="F1" s="1"/>
      <c r="G1" s="1"/>
      <c r="H1" s="1"/>
    </row>
    <row r="2" customFormat="false" ht="30" hidden="false" customHeight="true" outlineLevel="0" collapsed="false">
      <c r="A2" s="2" t="s">
        <v>123</v>
      </c>
      <c r="B2" s="2"/>
      <c r="C2" s="2"/>
      <c r="D2" s="2"/>
      <c r="E2" s="2"/>
      <c r="F2" s="2"/>
      <c r="G2" s="2"/>
      <c r="H2" s="2"/>
    </row>
    <row r="4" customFormat="false" ht="30" hidden="false" customHeight="true" outlineLevel="0" collapsed="false">
      <c r="A4" s="6" t="s">
        <v>124</v>
      </c>
      <c r="B4" s="6" t="s">
        <v>125</v>
      </c>
      <c r="C4" s="6" t="s">
        <v>126</v>
      </c>
      <c r="D4" s="6" t="s">
        <v>127</v>
      </c>
      <c r="E4" s="6" t="s">
        <v>128</v>
      </c>
      <c r="F4" s="6" t="s">
        <v>81</v>
      </c>
      <c r="G4" s="6" t="s">
        <v>129</v>
      </c>
      <c r="H4" s="6" t="s">
        <v>17</v>
      </c>
      <c r="I4" s="6" t="s">
        <v>130</v>
      </c>
      <c r="J4" s="6" t="s">
        <v>131</v>
      </c>
      <c r="K4" s="6" t="s">
        <v>132</v>
      </c>
      <c r="L4" s="6" t="s">
        <v>133</v>
      </c>
      <c r="M4" s="6" t="s">
        <v>134</v>
      </c>
      <c r="N4" s="6" t="s">
        <v>115</v>
      </c>
      <c r="O4" s="6" t="s">
        <v>135</v>
      </c>
      <c r="P4" s="6" t="s">
        <v>136</v>
      </c>
    </row>
    <row r="5" customFormat="false" ht="15" hidden="false" customHeight="false" outlineLevel="0" collapsed="false">
      <c r="A5" s="7" t="s">
        <v>137</v>
      </c>
      <c r="B5" s="7" t="s">
        <v>138</v>
      </c>
      <c r="C5" s="7" t="s">
        <v>32</v>
      </c>
      <c r="D5" s="7" t="s">
        <v>139</v>
      </c>
      <c r="E5" s="7" t="s">
        <v>140</v>
      </c>
      <c r="F5" s="7" t="s">
        <v>65</v>
      </c>
      <c r="G5" s="9"/>
      <c r="H5" s="7" t="s">
        <v>121</v>
      </c>
      <c r="I5" s="9"/>
      <c r="J5" s="11"/>
      <c r="K5" s="11" t="n">
        <v>0</v>
      </c>
      <c r="L5" s="7" t="str">
        <f aca="false">IF(OR(J5="",K5=""),"",IF(ABS(J5)&lt;=K5,"Yes","No"))</f>
        <v/>
      </c>
      <c r="M5" s="7"/>
      <c r="N5" s="7" t="s">
        <v>44</v>
      </c>
      <c r="O5" s="7" t="str">
        <f aca="true">IF(G5="","",IF(I5&lt;&gt;"",I5-G5,TODAY()-G5))</f>
        <v/>
      </c>
      <c r="P5" s="7" t="s">
        <v>45</v>
      </c>
    </row>
    <row r="6" customFormat="false" ht="15" hidden="false" customHeight="false" outlineLevel="0" collapsed="false">
      <c r="A6" s="8"/>
      <c r="B6" s="8"/>
      <c r="C6" s="8"/>
      <c r="D6" s="8"/>
      <c r="E6" s="8"/>
      <c r="F6" s="8"/>
      <c r="G6" s="10"/>
      <c r="H6" s="8"/>
      <c r="I6" s="10"/>
      <c r="J6" s="12"/>
      <c r="K6" s="12"/>
      <c r="L6" s="8" t="str">
        <f aca="false">IF(OR(J6="",K6=""),"",IF(ABS(J6)&lt;=K6,"Yes","No"))</f>
        <v/>
      </c>
      <c r="M6" s="8"/>
      <c r="N6" s="8"/>
      <c r="O6" s="8" t="str">
        <f aca="true">IF(G6="","",IF(I6&lt;&gt;"",I6-G6,TODAY()-G6))</f>
        <v/>
      </c>
      <c r="P6" s="8"/>
    </row>
    <row r="7" customFormat="false" ht="15" hidden="false" customHeight="false" outlineLevel="0" collapsed="false">
      <c r="A7" s="7"/>
      <c r="B7" s="7"/>
      <c r="C7" s="7"/>
      <c r="D7" s="7"/>
      <c r="E7" s="7"/>
      <c r="F7" s="7"/>
      <c r="G7" s="9"/>
      <c r="H7" s="7"/>
      <c r="I7" s="9"/>
      <c r="J7" s="11"/>
      <c r="K7" s="11"/>
      <c r="L7" s="7" t="str">
        <f aca="false">IF(OR(J7="",K7=""),"",IF(ABS(J7)&lt;=K7,"Yes","No"))</f>
        <v/>
      </c>
      <c r="M7" s="7"/>
      <c r="N7" s="7"/>
      <c r="O7" s="7" t="str">
        <f aca="true">IF(G7="","",IF(I7&lt;&gt;"",I7-G7,TODAY()-G7))</f>
        <v/>
      </c>
      <c r="P7" s="7"/>
    </row>
    <row r="8" customFormat="false" ht="15" hidden="false" customHeight="false" outlineLevel="0" collapsed="false">
      <c r="A8" s="8"/>
      <c r="B8" s="8"/>
      <c r="C8" s="8"/>
      <c r="D8" s="8"/>
      <c r="E8" s="8"/>
      <c r="F8" s="8"/>
      <c r="G8" s="10"/>
      <c r="H8" s="8"/>
      <c r="I8" s="10"/>
      <c r="J8" s="12"/>
      <c r="K8" s="12"/>
      <c r="L8" s="8" t="str">
        <f aca="false">IF(OR(J8="",K8=""),"",IF(ABS(J8)&lt;=K8,"Yes","No"))</f>
        <v/>
      </c>
      <c r="M8" s="8"/>
      <c r="N8" s="8"/>
      <c r="O8" s="8" t="str">
        <f aca="true">IF(G8="","",IF(I8&lt;&gt;"",I8-G8,TODAY()-G8))</f>
        <v/>
      </c>
      <c r="P8" s="8"/>
    </row>
    <row r="9" customFormat="false" ht="15" hidden="false" customHeight="false" outlineLevel="0" collapsed="false">
      <c r="A9" s="7"/>
      <c r="B9" s="7"/>
      <c r="C9" s="7"/>
      <c r="D9" s="7"/>
      <c r="E9" s="7"/>
      <c r="F9" s="7"/>
      <c r="G9" s="9"/>
      <c r="H9" s="7"/>
      <c r="I9" s="9"/>
      <c r="J9" s="11"/>
      <c r="K9" s="11"/>
      <c r="L9" s="7" t="str">
        <f aca="false">IF(OR(J9="",K9=""),"",IF(ABS(J9)&lt;=K9,"Yes","No"))</f>
        <v/>
      </c>
      <c r="M9" s="7"/>
      <c r="N9" s="7"/>
      <c r="O9" s="7" t="str">
        <f aca="true">IF(G9="","",IF(I9&lt;&gt;"",I9-G9,TODAY()-G9))</f>
        <v/>
      </c>
      <c r="P9" s="7"/>
    </row>
    <row r="10" customFormat="false" ht="15" hidden="false" customHeight="false" outlineLevel="0" collapsed="false">
      <c r="A10" s="8"/>
      <c r="B10" s="8"/>
      <c r="C10" s="8"/>
      <c r="D10" s="8"/>
      <c r="E10" s="8"/>
      <c r="F10" s="8"/>
      <c r="G10" s="10"/>
      <c r="H10" s="8"/>
      <c r="I10" s="10"/>
      <c r="J10" s="12"/>
      <c r="K10" s="12"/>
      <c r="L10" s="8" t="str">
        <f aca="false">IF(OR(J10="",K10=""),"",IF(ABS(J10)&lt;=K10,"Yes","No"))</f>
        <v/>
      </c>
      <c r="M10" s="8"/>
      <c r="N10" s="8"/>
      <c r="O10" s="8" t="str">
        <f aca="true">IF(G10="","",IF(I10&lt;&gt;"",I10-G10,TODAY()-G10))</f>
        <v/>
      </c>
      <c r="P10" s="8"/>
    </row>
    <row r="11" customFormat="false" ht="15" hidden="false" customHeight="false" outlineLevel="0" collapsed="false">
      <c r="A11" s="7"/>
      <c r="B11" s="7"/>
      <c r="C11" s="7"/>
      <c r="D11" s="7"/>
      <c r="E11" s="7"/>
      <c r="F11" s="7"/>
      <c r="G11" s="9"/>
      <c r="H11" s="7"/>
      <c r="I11" s="9"/>
      <c r="J11" s="11"/>
      <c r="K11" s="11"/>
      <c r="L11" s="7" t="str">
        <f aca="false">IF(OR(J11="",K11=""),"",IF(ABS(J11)&lt;=K11,"Yes","No"))</f>
        <v/>
      </c>
      <c r="M11" s="7"/>
      <c r="N11" s="7"/>
      <c r="O11" s="7" t="str">
        <f aca="true">IF(G11="","",IF(I11&lt;&gt;"",I11-G11,TODAY()-G11))</f>
        <v/>
      </c>
      <c r="P11" s="7"/>
    </row>
    <row r="12" customFormat="false" ht="15" hidden="false" customHeight="false" outlineLevel="0" collapsed="false">
      <c r="A12" s="8"/>
      <c r="B12" s="8"/>
      <c r="C12" s="8"/>
      <c r="D12" s="8"/>
      <c r="E12" s="8"/>
      <c r="F12" s="8"/>
      <c r="G12" s="10"/>
      <c r="H12" s="8"/>
      <c r="I12" s="10"/>
      <c r="J12" s="12"/>
      <c r="K12" s="12"/>
      <c r="L12" s="8" t="str">
        <f aca="false">IF(OR(J12="",K12=""),"",IF(ABS(J12)&lt;=K12,"Yes","No"))</f>
        <v/>
      </c>
      <c r="M12" s="8"/>
      <c r="N12" s="8"/>
      <c r="O12" s="8" t="str">
        <f aca="true">IF(G12="","",IF(I12&lt;&gt;"",I12-G12,TODAY()-G12))</f>
        <v/>
      </c>
      <c r="P12" s="8"/>
    </row>
    <row r="13" customFormat="false" ht="15" hidden="false" customHeight="false" outlineLevel="0" collapsed="false">
      <c r="A13" s="7"/>
      <c r="B13" s="7"/>
      <c r="C13" s="7"/>
      <c r="D13" s="7"/>
      <c r="E13" s="7"/>
      <c r="F13" s="7"/>
      <c r="G13" s="9"/>
      <c r="H13" s="7"/>
      <c r="I13" s="9"/>
      <c r="J13" s="11"/>
      <c r="K13" s="11"/>
      <c r="L13" s="7" t="str">
        <f aca="false">IF(OR(J13="",K13=""),"",IF(ABS(J13)&lt;=K13,"Yes","No"))</f>
        <v/>
      </c>
      <c r="M13" s="7"/>
      <c r="N13" s="7"/>
      <c r="O13" s="7" t="str">
        <f aca="true">IF(G13="","",IF(I13&lt;&gt;"",I13-G13,TODAY()-G13))</f>
        <v/>
      </c>
      <c r="P13" s="7"/>
    </row>
    <row r="14" customFormat="false" ht="15" hidden="false" customHeight="false" outlineLevel="0" collapsed="false">
      <c r="A14" s="8"/>
      <c r="B14" s="8"/>
      <c r="C14" s="8"/>
      <c r="D14" s="8"/>
      <c r="E14" s="8"/>
      <c r="F14" s="8"/>
      <c r="G14" s="10"/>
      <c r="H14" s="8"/>
      <c r="I14" s="10"/>
      <c r="J14" s="12"/>
      <c r="K14" s="12"/>
      <c r="L14" s="8" t="str">
        <f aca="false">IF(OR(J14="",K14=""),"",IF(ABS(J14)&lt;=K14,"Yes","No"))</f>
        <v/>
      </c>
      <c r="M14" s="8"/>
      <c r="N14" s="8"/>
      <c r="O14" s="8" t="str">
        <f aca="true">IF(G14="","",IF(I14&lt;&gt;"",I14-G14,TODAY()-G14))</f>
        <v/>
      </c>
      <c r="P14" s="8"/>
    </row>
    <row r="15" customFormat="false" ht="15" hidden="false" customHeight="false" outlineLevel="0" collapsed="false">
      <c r="A15" s="7"/>
      <c r="B15" s="7"/>
      <c r="C15" s="7"/>
      <c r="D15" s="7"/>
      <c r="E15" s="7"/>
      <c r="F15" s="7"/>
      <c r="G15" s="9"/>
      <c r="H15" s="7"/>
      <c r="I15" s="9"/>
      <c r="J15" s="11"/>
      <c r="K15" s="11"/>
      <c r="L15" s="7" t="str">
        <f aca="false">IF(OR(J15="",K15=""),"",IF(ABS(J15)&lt;=K15,"Yes","No"))</f>
        <v/>
      </c>
      <c r="M15" s="7"/>
      <c r="N15" s="7"/>
      <c r="O15" s="7" t="str">
        <f aca="true">IF(G15="","",IF(I15&lt;&gt;"",I15-G15,TODAY()-G15))</f>
        <v/>
      </c>
      <c r="P15" s="7"/>
    </row>
    <row r="16" customFormat="false" ht="15" hidden="false" customHeight="false" outlineLevel="0" collapsed="false">
      <c r="A16" s="8"/>
      <c r="B16" s="8"/>
      <c r="C16" s="8"/>
      <c r="D16" s="8"/>
      <c r="E16" s="8"/>
      <c r="F16" s="8"/>
      <c r="G16" s="10"/>
      <c r="H16" s="8"/>
      <c r="I16" s="10"/>
      <c r="J16" s="12"/>
      <c r="K16" s="12"/>
      <c r="L16" s="8" t="str">
        <f aca="false">IF(OR(J16="",K16=""),"",IF(ABS(J16)&lt;=K16,"Yes","No"))</f>
        <v/>
      </c>
      <c r="M16" s="8"/>
      <c r="N16" s="8"/>
      <c r="O16" s="8" t="str">
        <f aca="true">IF(G16="","",IF(I16&lt;&gt;"",I16-G16,TODAY()-G16))</f>
        <v/>
      </c>
      <c r="P16" s="8"/>
    </row>
    <row r="17" customFormat="false" ht="15" hidden="false" customHeight="false" outlineLevel="0" collapsed="false">
      <c r="A17" s="7"/>
      <c r="B17" s="7"/>
      <c r="C17" s="7"/>
      <c r="D17" s="7"/>
      <c r="E17" s="7"/>
      <c r="F17" s="7"/>
      <c r="G17" s="9"/>
      <c r="H17" s="7"/>
      <c r="I17" s="9"/>
      <c r="J17" s="11"/>
      <c r="K17" s="11"/>
      <c r="L17" s="7" t="str">
        <f aca="false">IF(OR(J17="",K17=""),"",IF(ABS(J17)&lt;=K17,"Yes","No"))</f>
        <v/>
      </c>
      <c r="M17" s="7"/>
      <c r="N17" s="7"/>
      <c r="O17" s="7" t="str">
        <f aca="true">IF(G17="","",IF(I17&lt;&gt;"",I17-G17,TODAY()-G17))</f>
        <v/>
      </c>
      <c r="P17" s="7"/>
    </row>
    <row r="18" customFormat="false" ht="15" hidden="false" customHeight="false" outlineLevel="0" collapsed="false">
      <c r="A18" s="8"/>
      <c r="B18" s="8"/>
      <c r="C18" s="8"/>
      <c r="D18" s="8"/>
      <c r="E18" s="8"/>
      <c r="F18" s="8"/>
      <c r="G18" s="10"/>
      <c r="H18" s="8"/>
      <c r="I18" s="10"/>
      <c r="J18" s="12"/>
      <c r="K18" s="12"/>
      <c r="L18" s="8" t="str">
        <f aca="false">IF(OR(J18="",K18=""),"",IF(ABS(J18)&lt;=K18,"Yes","No"))</f>
        <v/>
      </c>
      <c r="M18" s="8"/>
      <c r="N18" s="8"/>
      <c r="O18" s="8" t="str">
        <f aca="true">IF(G18="","",IF(I18&lt;&gt;"",I18-G18,TODAY()-G18))</f>
        <v/>
      </c>
      <c r="P18" s="8"/>
    </row>
    <row r="19" customFormat="false" ht="15" hidden="false" customHeight="false" outlineLevel="0" collapsed="false">
      <c r="A19" s="7"/>
      <c r="B19" s="7"/>
      <c r="C19" s="7"/>
      <c r="D19" s="7"/>
      <c r="E19" s="7"/>
      <c r="F19" s="7"/>
      <c r="G19" s="9"/>
      <c r="H19" s="7"/>
      <c r="I19" s="9"/>
      <c r="J19" s="11"/>
      <c r="K19" s="11"/>
      <c r="L19" s="7" t="str">
        <f aca="false">IF(OR(J19="",K19=""),"",IF(ABS(J19)&lt;=K19,"Yes","No"))</f>
        <v/>
      </c>
      <c r="M19" s="7"/>
      <c r="N19" s="7"/>
      <c r="O19" s="7" t="str">
        <f aca="true">IF(G19="","",IF(I19&lt;&gt;"",I19-G19,TODAY()-G19))</f>
        <v/>
      </c>
      <c r="P19" s="7"/>
    </row>
    <row r="20" customFormat="false" ht="15" hidden="false" customHeight="false" outlineLevel="0" collapsed="false">
      <c r="A20" s="8"/>
      <c r="B20" s="8"/>
      <c r="C20" s="8"/>
      <c r="D20" s="8"/>
      <c r="E20" s="8"/>
      <c r="F20" s="8"/>
      <c r="G20" s="10"/>
      <c r="H20" s="8"/>
      <c r="I20" s="10"/>
      <c r="J20" s="12"/>
      <c r="K20" s="12"/>
      <c r="L20" s="8" t="str">
        <f aca="false">IF(OR(J20="",K20=""),"",IF(ABS(J20)&lt;=K20,"Yes","No"))</f>
        <v/>
      </c>
      <c r="M20" s="8"/>
      <c r="N20" s="8"/>
      <c r="O20" s="8" t="str">
        <f aca="true">IF(G20="","",IF(I20&lt;&gt;"",I20-G20,TODAY()-G20))</f>
        <v/>
      </c>
      <c r="P20" s="8"/>
    </row>
    <row r="21" customFormat="false" ht="15" hidden="false" customHeight="false" outlineLevel="0" collapsed="false">
      <c r="A21" s="7"/>
      <c r="B21" s="7"/>
      <c r="C21" s="7"/>
      <c r="D21" s="7"/>
      <c r="E21" s="7"/>
      <c r="F21" s="7"/>
      <c r="G21" s="9"/>
      <c r="H21" s="7"/>
      <c r="I21" s="9"/>
      <c r="J21" s="11"/>
      <c r="K21" s="11"/>
      <c r="L21" s="7" t="str">
        <f aca="false">IF(OR(J21="",K21=""),"",IF(ABS(J21)&lt;=K21,"Yes","No"))</f>
        <v/>
      </c>
      <c r="M21" s="7"/>
      <c r="N21" s="7"/>
      <c r="O21" s="7" t="str">
        <f aca="true">IF(G21="","",IF(I21&lt;&gt;"",I21-G21,TODAY()-G21))</f>
        <v/>
      </c>
      <c r="P21" s="7"/>
    </row>
    <row r="22" customFormat="false" ht="15" hidden="false" customHeight="false" outlineLevel="0" collapsed="false">
      <c r="A22" s="8"/>
      <c r="B22" s="8"/>
      <c r="C22" s="8"/>
      <c r="D22" s="8"/>
      <c r="E22" s="8"/>
      <c r="F22" s="8"/>
      <c r="G22" s="10"/>
      <c r="H22" s="8"/>
      <c r="I22" s="10"/>
      <c r="J22" s="12"/>
      <c r="K22" s="12"/>
      <c r="L22" s="8" t="str">
        <f aca="false">IF(OR(J22="",K22=""),"",IF(ABS(J22)&lt;=K22,"Yes","No"))</f>
        <v/>
      </c>
      <c r="M22" s="8"/>
      <c r="N22" s="8"/>
      <c r="O22" s="8" t="str">
        <f aca="true">IF(G22="","",IF(I22&lt;&gt;"",I22-G22,TODAY()-G22))</f>
        <v/>
      </c>
      <c r="P22" s="8"/>
    </row>
    <row r="23" customFormat="false" ht="15" hidden="false" customHeight="false" outlineLevel="0" collapsed="false">
      <c r="A23" s="7"/>
      <c r="B23" s="7"/>
      <c r="C23" s="7"/>
      <c r="D23" s="7"/>
      <c r="E23" s="7"/>
      <c r="F23" s="7"/>
      <c r="G23" s="9"/>
      <c r="H23" s="7"/>
      <c r="I23" s="9"/>
      <c r="J23" s="11"/>
      <c r="K23" s="11"/>
      <c r="L23" s="7" t="str">
        <f aca="false">IF(OR(J23="",K23=""),"",IF(ABS(J23)&lt;=K23,"Yes","No"))</f>
        <v/>
      </c>
      <c r="M23" s="7"/>
      <c r="N23" s="7"/>
      <c r="O23" s="7" t="str">
        <f aca="true">IF(G23="","",IF(I23&lt;&gt;"",I23-G23,TODAY()-G23))</f>
        <v/>
      </c>
      <c r="P23" s="7"/>
    </row>
    <row r="24" customFormat="false" ht="15" hidden="false" customHeight="false" outlineLevel="0" collapsed="false">
      <c r="A24" s="8"/>
      <c r="B24" s="8"/>
      <c r="C24" s="8"/>
      <c r="D24" s="8"/>
      <c r="E24" s="8"/>
      <c r="F24" s="8"/>
      <c r="G24" s="10"/>
      <c r="H24" s="8"/>
      <c r="I24" s="10"/>
      <c r="J24" s="12"/>
      <c r="K24" s="12"/>
      <c r="L24" s="8" t="str">
        <f aca="false">IF(OR(J24="",K24=""),"",IF(ABS(J24)&lt;=K24,"Yes","No"))</f>
        <v/>
      </c>
      <c r="M24" s="8"/>
      <c r="N24" s="8"/>
      <c r="O24" s="8" t="str">
        <f aca="true">IF(G24="","",IF(I24&lt;&gt;"",I24-G24,TODAY()-G24))</f>
        <v/>
      </c>
      <c r="P24" s="8"/>
    </row>
    <row r="25" customFormat="false" ht="15" hidden="false" customHeight="false" outlineLevel="0" collapsed="false">
      <c r="A25" s="7"/>
      <c r="B25" s="7"/>
      <c r="C25" s="7"/>
      <c r="D25" s="7"/>
      <c r="E25" s="7"/>
      <c r="F25" s="7"/>
      <c r="G25" s="9"/>
      <c r="H25" s="7"/>
      <c r="I25" s="9"/>
      <c r="J25" s="11"/>
      <c r="K25" s="11"/>
      <c r="L25" s="7" t="str">
        <f aca="false">IF(OR(J25="",K25=""),"",IF(ABS(J25)&lt;=K25,"Yes","No"))</f>
        <v/>
      </c>
      <c r="M25" s="7"/>
      <c r="N25" s="7"/>
      <c r="O25" s="7" t="str">
        <f aca="true">IF(G25="","",IF(I25&lt;&gt;"",I25-G25,TODAY()-G25))</f>
        <v/>
      </c>
      <c r="P25" s="7"/>
    </row>
    <row r="26" customFormat="false" ht="15" hidden="false" customHeight="false" outlineLevel="0" collapsed="false">
      <c r="A26" s="8"/>
      <c r="B26" s="8"/>
      <c r="C26" s="8"/>
      <c r="D26" s="8"/>
      <c r="E26" s="8"/>
      <c r="F26" s="8"/>
      <c r="G26" s="10"/>
      <c r="H26" s="8"/>
      <c r="I26" s="10"/>
      <c r="J26" s="12"/>
      <c r="K26" s="12"/>
      <c r="L26" s="8" t="str">
        <f aca="false">IF(OR(J26="",K26=""),"",IF(ABS(J26)&lt;=K26,"Yes","No"))</f>
        <v/>
      </c>
      <c r="M26" s="8"/>
      <c r="N26" s="8"/>
      <c r="O26" s="8" t="str">
        <f aca="true">IF(G26="","",IF(I26&lt;&gt;"",I26-G26,TODAY()-G26))</f>
        <v/>
      </c>
      <c r="P26" s="8"/>
    </row>
    <row r="27" customFormat="false" ht="15" hidden="false" customHeight="false" outlineLevel="0" collapsed="false">
      <c r="A27" s="7"/>
      <c r="B27" s="7"/>
      <c r="C27" s="7"/>
      <c r="D27" s="7"/>
      <c r="E27" s="7"/>
      <c r="F27" s="7"/>
      <c r="G27" s="9"/>
      <c r="H27" s="7"/>
      <c r="I27" s="9"/>
      <c r="J27" s="11"/>
      <c r="K27" s="11"/>
      <c r="L27" s="7" t="str">
        <f aca="false">IF(OR(J27="",K27=""),"",IF(ABS(J27)&lt;=K27,"Yes","No"))</f>
        <v/>
      </c>
      <c r="M27" s="7"/>
      <c r="N27" s="7"/>
      <c r="O27" s="7" t="str">
        <f aca="true">IF(G27="","",IF(I27&lt;&gt;"",I27-G27,TODAY()-G27))</f>
        <v/>
      </c>
      <c r="P27" s="7"/>
    </row>
    <row r="28" customFormat="false" ht="15" hidden="false" customHeight="false" outlineLevel="0" collapsed="false">
      <c r="A28" s="8"/>
      <c r="B28" s="8"/>
      <c r="C28" s="8"/>
      <c r="D28" s="8"/>
      <c r="E28" s="8"/>
      <c r="F28" s="8"/>
      <c r="G28" s="10"/>
      <c r="H28" s="8"/>
      <c r="I28" s="10"/>
      <c r="J28" s="12"/>
      <c r="K28" s="12"/>
      <c r="L28" s="8" t="str">
        <f aca="false">IF(OR(J28="",K28=""),"",IF(ABS(J28)&lt;=K28,"Yes","No"))</f>
        <v/>
      </c>
      <c r="M28" s="8"/>
      <c r="N28" s="8"/>
      <c r="O28" s="8" t="str">
        <f aca="true">IF(G28="","",IF(I28&lt;&gt;"",I28-G28,TODAY()-G28))</f>
        <v/>
      </c>
      <c r="P28" s="8"/>
    </row>
    <row r="29" customFormat="false" ht="15" hidden="false" customHeight="false" outlineLevel="0" collapsed="false">
      <c r="A29" s="7"/>
      <c r="B29" s="7"/>
      <c r="C29" s="7"/>
      <c r="D29" s="7"/>
      <c r="E29" s="7"/>
      <c r="F29" s="7"/>
      <c r="G29" s="9"/>
      <c r="H29" s="7"/>
      <c r="I29" s="9"/>
      <c r="J29" s="11"/>
      <c r="K29" s="11"/>
      <c r="L29" s="7" t="str">
        <f aca="false">IF(OR(J29="",K29=""),"",IF(ABS(J29)&lt;=K29,"Yes","No"))</f>
        <v/>
      </c>
      <c r="M29" s="7"/>
      <c r="N29" s="7"/>
      <c r="O29" s="7" t="str">
        <f aca="true">IF(G29="","",IF(I29&lt;&gt;"",I29-G29,TODAY()-G29))</f>
        <v/>
      </c>
      <c r="P29" s="7"/>
    </row>
    <row r="30" customFormat="false" ht="15" hidden="false" customHeight="false" outlineLevel="0" collapsed="false">
      <c r="A30" s="8"/>
      <c r="B30" s="8"/>
      <c r="C30" s="8"/>
      <c r="D30" s="8"/>
      <c r="E30" s="8"/>
      <c r="F30" s="8"/>
      <c r="G30" s="10"/>
      <c r="H30" s="8"/>
      <c r="I30" s="10"/>
      <c r="J30" s="12"/>
      <c r="K30" s="12"/>
      <c r="L30" s="8" t="str">
        <f aca="false">IF(OR(J30="",K30=""),"",IF(ABS(J30)&lt;=K30,"Yes","No"))</f>
        <v/>
      </c>
      <c r="M30" s="8"/>
      <c r="N30" s="8"/>
      <c r="O30" s="8" t="str">
        <f aca="true">IF(G30="","",IF(I30&lt;&gt;"",I30-G30,TODAY()-G30))</f>
        <v/>
      </c>
      <c r="P30" s="8"/>
    </row>
    <row r="31" customFormat="false" ht="15" hidden="false" customHeight="false" outlineLevel="0" collapsed="false">
      <c r="A31" s="7"/>
      <c r="B31" s="7"/>
      <c r="C31" s="7"/>
      <c r="D31" s="7"/>
      <c r="E31" s="7"/>
      <c r="F31" s="7"/>
      <c r="G31" s="9"/>
      <c r="H31" s="7"/>
      <c r="I31" s="9"/>
      <c r="J31" s="11"/>
      <c r="K31" s="11"/>
      <c r="L31" s="7" t="str">
        <f aca="false">IF(OR(J31="",K31=""),"",IF(ABS(J31)&lt;=K31,"Yes","No"))</f>
        <v/>
      </c>
      <c r="M31" s="7"/>
      <c r="N31" s="7"/>
      <c r="O31" s="7" t="str">
        <f aca="true">IF(G31="","",IF(I31&lt;&gt;"",I31-G31,TODAY()-G31))</f>
        <v/>
      </c>
      <c r="P31" s="7"/>
    </row>
    <row r="32" customFormat="false" ht="15" hidden="false" customHeight="false" outlineLevel="0" collapsed="false">
      <c r="A32" s="8"/>
      <c r="B32" s="8"/>
      <c r="C32" s="8"/>
      <c r="D32" s="8"/>
      <c r="E32" s="8"/>
      <c r="F32" s="8"/>
      <c r="G32" s="10"/>
      <c r="H32" s="8"/>
      <c r="I32" s="10"/>
      <c r="J32" s="12"/>
      <c r="K32" s="12"/>
      <c r="L32" s="8" t="str">
        <f aca="false">IF(OR(J32="",K32=""),"",IF(ABS(J32)&lt;=K32,"Yes","No"))</f>
        <v/>
      </c>
      <c r="M32" s="8"/>
      <c r="N32" s="8"/>
      <c r="O32" s="8" t="str">
        <f aca="true">IF(G32="","",IF(I32&lt;&gt;"",I32-G32,TODAY()-G32))</f>
        <v/>
      </c>
      <c r="P32" s="8"/>
    </row>
    <row r="33" customFormat="false" ht="15" hidden="false" customHeight="false" outlineLevel="0" collapsed="false">
      <c r="A33" s="7"/>
      <c r="B33" s="7"/>
      <c r="C33" s="7"/>
      <c r="D33" s="7"/>
      <c r="E33" s="7"/>
      <c r="F33" s="7"/>
      <c r="G33" s="9"/>
      <c r="H33" s="7"/>
      <c r="I33" s="9"/>
      <c r="J33" s="11"/>
      <c r="K33" s="11"/>
      <c r="L33" s="7" t="str">
        <f aca="false">IF(OR(J33="",K33=""),"",IF(ABS(J33)&lt;=K33,"Yes","No"))</f>
        <v/>
      </c>
      <c r="M33" s="7"/>
      <c r="N33" s="7"/>
      <c r="O33" s="7" t="str">
        <f aca="true">IF(G33="","",IF(I33&lt;&gt;"",I33-G33,TODAY()-G33))</f>
        <v/>
      </c>
      <c r="P33" s="7"/>
    </row>
    <row r="34" customFormat="false" ht="15" hidden="false" customHeight="false" outlineLevel="0" collapsed="false">
      <c r="A34" s="8"/>
      <c r="B34" s="8"/>
      <c r="C34" s="8"/>
      <c r="D34" s="8"/>
      <c r="E34" s="8"/>
      <c r="F34" s="8"/>
      <c r="G34" s="10"/>
      <c r="H34" s="8"/>
      <c r="I34" s="10"/>
      <c r="J34" s="12"/>
      <c r="K34" s="12"/>
      <c r="L34" s="8" t="str">
        <f aca="false">IF(OR(J34="",K34=""),"",IF(ABS(J34)&lt;=K34,"Yes","No"))</f>
        <v/>
      </c>
      <c r="M34" s="8"/>
      <c r="N34" s="8"/>
      <c r="O34" s="8" t="str">
        <f aca="true">IF(G34="","",IF(I34&lt;&gt;"",I34-G34,TODAY()-G34))</f>
        <v/>
      </c>
      <c r="P34" s="8"/>
    </row>
    <row r="35" customFormat="false" ht="15" hidden="false" customHeight="false" outlineLevel="0" collapsed="false">
      <c r="A35" s="7"/>
      <c r="B35" s="7"/>
      <c r="C35" s="7"/>
      <c r="D35" s="7"/>
      <c r="E35" s="7"/>
      <c r="F35" s="7"/>
      <c r="G35" s="9"/>
      <c r="H35" s="7"/>
      <c r="I35" s="9"/>
      <c r="J35" s="11"/>
      <c r="K35" s="11"/>
      <c r="L35" s="7" t="str">
        <f aca="false">IF(OR(J35="",K35=""),"",IF(ABS(J35)&lt;=K35,"Yes","No"))</f>
        <v/>
      </c>
      <c r="M35" s="7"/>
      <c r="N35" s="7"/>
      <c r="O35" s="7" t="str">
        <f aca="true">IF(G35="","",IF(I35&lt;&gt;"",I35-G35,TODAY()-G35))</f>
        <v/>
      </c>
      <c r="P35" s="7"/>
    </row>
    <row r="36" customFormat="false" ht="15" hidden="false" customHeight="false" outlineLevel="0" collapsed="false">
      <c r="A36" s="8"/>
      <c r="B36" s="8"/>
      <c r="C36" s="8"/>
      <c r="D36" s="8"/>
      <c r="E36" s="8"/>
      <c r="F36" s="8"/>
      <c r="G36" s="10"/>
      <c r="H36" s="8"/>
      <c r="I36" s="10"/>
      <c r="J36" s="12"/>
      <c r="K36" s="12"/>
      <c r="L36" s="8" t="str">
        <f aca="false">IF(OR(J36="",K36=""),"",IF(ABS(J36)&lt;=K36,"Yes","No"))</f>
        <v/>
      </c>
      <c r="M36" s="8"/>
      <c r="N36" s="8"/>
      <c r="O36" s="8" t="str">
        <f aca="true">IF(G36="","",IF(I36&lt;&gt;"",I36-G36,TODAY()-G36))</f>
        <v/>
      </c>
      <c r="P36" s="8"/>
    </row>
    <row r="37" customFormat="false" ht="15" hidden="false" customHeight="false" outlineLevel="0" collapsed="false">
      <c r="A37" s="7"/>
      <c r="B37" s="7"/>
      <c r="C37" s="7"/>
      <c r="D37" s="7"/>
      <c r="E37" s="7"/>
      <c r="F37" s="7"/>
      <c r="G37" s="9"/>
      <c r="H37" s="7"/>
      <c r="I37" s="9"/>
      <c r="J37" s="11"/>
      <c r="K37" s="11"/>
      <c r="L37" s="7" t="str">
        <f aca="false">IF(OR(J37="",K37=""),"",IF(ABS(J37)&lt;=K37,"Yes","No"))</f>
        <v/>
      </c>
      <c r="M37" s="7"/>
      <c r="N37" s="7"/>
      <c r="O37" s="7" t="str">
        <f aca="true">IF(G37="","",IF(I37&lt;&gt;"",I37-G37,TODAY()-G37))</f>
        <v/>
      </c>
      <c r="P37" s="7"/>
    </row>
    <row r="38" customFormat="false" ht="15" hidden="false" customHeight="false" outlineLevel="0" collapsed="false">
      <c r="A38" s="8"/>
      <c r="B38" s="8"/>
      <c r="C38" s="8"/>
      <c r="D38" s="8"/>
      <c r="E38" s="8"/>
      <c r="F38" s="8"/>
      <c r="G38" s="10"/>
      <c r="H38" s="8"/>
      <c r="I38" s="10"/>
      <c r="J38" s="12"/>
      <c r="K38" s="12"/>
      <c r="L38" s="8" t="str">
        <f aca="false">IF(OR(J38="",K38=""),"",IF(ABS(J38)&lt;=K38,"Yes","No"))</f>
        <v/>
      </c>
      <c r="M38" s="8"/>
      <c r="N38" s="8"/>
      <c r="O38" s="8" t="str">
        <f aca="true">IF(G38="","",IF(I38&lt;&gt;"",I38-G38,TODAY()-G38))</f>
        <v/>
      </c>
      <c r="P38" s="8"/>
    </row>
    <row r="39" customFormat="false" ht="15" hidden="false" customHeight="false" outlineLevel="0" collapsed="false">
      <c r="A39" s="7"/>
      <c r="B39" s="7"/>
      <c r="C39" s="7"/>
      <c r="D39" s="7"/>
      <c r="E39" s="7"/>
      <c r="F39" s="7"/>
      <c r="G39" s="9"/>
      <c r="H39" s="7"/>
      <c r="I39" s="9"/>
      <c r="J39" s="11"/>
      <c r="K39" s="11"/>
      <c r="L39" s="7" t="str">
        <f aca="false">IF(OR(J39="",K39=""),"",IF(ABS(J39)&lt;=K39,"Yes","No"))</f>
        <v/>
      </c>
      <c r="M39" s="7"/>
      <c r="N39" s="7"/>
      <c r="O39" s="7" t="str">
        <f aca="true">IF(G39="","",IF(I39&lt;&gt;"",I39-G39,TODAY()-G39))</f>
        <v/>
      </c>
      <c r="P39" s="7"/>
    </row>
    <row r="40" customFormat="false" ht="15" hidden="false" customHeight="false" outlineLevel="0" collapsed="false">
      <c r="A40" s="8"/>
      <c r="B40" s="8"/>
      <c r="C40" s="8"/>
      <c r="D40" s="8"/>
      <c r="E40" s="8"/>
      <c r="F40" s="8"/>
      <c r="G40" s="10"/>
      <c r="H40" s="8"/>
      <c r="I40" s="10"/>
      <c r="J40" s="12"/>
      <c r="K40" s="12"/>
      <c r="L40" s="8" t="str">
        <f aca="false">IF(OR(J40="",K40=""),"",IF(ABS(J40)&lt;=K40,"Yes","No"))</f>
        <v/>
      </c>
      <c r="M40" s="8"/>
      <c r="N40" s="8"/>
      <c r="O40" s="8" t="str">
        <f aca="true">IF(G40="","",IF(I40&lt;&gt;"",I40-G40,TODAY()-G40))</f>
        <v/>
      </c>
      <c r="P40" s="8"/>
    </row>
    <row r="41" customFormat="false" ht="15" hidden="false" customHeight="false" outlineLevel="0" collapsed="false">
      <c r="A41" s="7"/>
      <c r="B41" s="7"/>
      <c r="C41" s="7"/>
      <c r="D41" s="7"/>
      <c r="E41" s="7"/>
      <c r="F41" s="7"/>
      <c r="G41" s="9"/>
      <c r="H41" s="7"/>
      <c r="I41" s="9"/>
      <c r="J41" s="11"/>
      <c r="K41" s="11"/>
      <c r="L41" s="7" t="str">
        <f aca="false">IF(OR(J41="",K41=""),"",IF(ABS(J41)&lt;=K41,"Yes","No"))</f>
        <v/>
      </c>
      <c r="M41" s="7"/>
      <c r="N41" s="7"/>
      <c r="O41" s="7" t="str">
        <f aca="true">IF(G41="","",IF(I41&lt;&gt;"",I41-G41,TODAY()-G41))</f>
        <v/>
      </c>
      <c r="P41" s="7"/>
    </row>
    <row r="42" customFormat="false" ht="15" hidden="false" customHeight="false" outlineLevel="0" collapsed="false">
      <c r="A42" s="8"/>
      <c r="B42" s="8"/>
      <c r="C42" s="8"/>
      <c r="D42" s="8"/>
      <c r="E42" s="8"/>
      <c r="F42" s="8"/>
      <c r="G42" s="10"/>
      <c r="H42" s="8"/>
      <c r="I42" s="10"/>
      <c r="J42" s="12"/>
      <c r="K42" s="12"/>
      <c r="L42" s="8" t="str">
        <f aca="false">IF(OR(J42="",K42=""),"",IF(ABS(J42)&lt;=K42,"Yes","No"))</f>
        <v/>
      </c>
      <c r="M42" s="8"/>
      <c r="N42" s="8"/>
      <c r="O42" s="8" t="str">
        <f aca="true">IF(G42="","",IF(I42&lt;&gt;"",I42-G42,TODAY()-G42))</f>
        <v/>
      </c>
      <c r="P42" s="8"/>
    </row>
    <row r="43" customFormat="false" ht="15" hidden="false" customHeight="false" outlineLevel="0" collapsed="false">
      <c r="A43" s="7"/>
      <c r="B43" s="7"/>
      <c r="C43" s="7"/>
      <c r="D43" s="7"/>
      <c r="E43" s="7"/>
      <c r="F43" s="7"/>
      <c r="G43" s="9"/>
      <c r="H43" s="7"/>
      <c r="I43" s="9"/>
      <c r="J43" s="11"/>
      <c r="K43" s="11"/>
      <c r="L43" s="7" t="str">
        <f aca="false">IF(OR(J43="",K43=""),"",IF(ABS(J43)&lt;=K43,"Yes","No"))</f>
        <v/>
      </c>
      <c r="M43" s="7"/>
      <c r="N43" s="7"/>
      <c r="O43" s="7" t="str">
        <f aca="true">IF(G43="","",IF(I43&lt;&gt;"",I43-G43,TODAY()-G43))</f>
        <v/>
      </c>
      <c r="P43" s="7"/>
    </row>
    <row r="44" customFormat="false" ht="15" hidden="false" customHeight="false" outlineLevel="0" collapsed="false">
      <c r="A44" s="8"/>
      <c r="B44" s="8"/>
      <c r="C44" s="8"/>
      <c r="D44" s="8"/>
      <c r="E44" s="8"/>
      <c r="F44" s="8"/>
      <c r="G44" s="10"/>
      <c r="H44" s="8"/>
      <c r="I44" s="10"/>
      <c r="J44" s="12"/>
      <c r="K44" s="12"/>
      <c r="L44" s="8" t="str">
        <f aca="false">IF(OR(J44="",K44=""),"",IF(ABS(J44)&lt;=K44,"Yes","No"))</f>
        <v/>
      </c>
      <c r="M44" s="8"/>
      <c r="N44" s="8"/>
      <c r="O44" s="8" t="str">
        <f aca="true">IF(G44="","",IF(I44&lt;&gt;"",I44-G44,TODAY()-G44))</f>
        <v/>
      </c>
      <c r="P44" s="8"/>
    </row>
    <row r="45" customFormat="false" ht="15" hidden="false" customHeight="false" outlineLevel="0" collapsed="false">
      <c r="A45" s="7"/>
      <c r="B45" s="7"/>
      <c r="C45" s="7"/>
      <c r="D45" s="7"/>
      <c r="E45" s="7"/>
      <c r="F45" s="7"/>
      <c r="G45" s="9"/>
      <c r="H45" s="7"/>
      <c r="I45" s="9"/>
      <c r="J45" s="11"/>
      <c r="K45" s="11"/>
      <c r="L45" s="7" t="str">
        <f aca="false">IF(OR(J45="",K45=""),"",IF(ABS(J45)&lt;=K45,"Yes","No"))</f>
        <v/>
      </c>
      <c r="M45" s="7"/>
      <c r="N45" s="7"/>
      <c r="O45" s="7" t="str">
        <f aca="true">IF(G45="","",IF(I45&lt;&gt;"",I45-G45,TODAY()-G45))</f>
        <v/>
      </c>
      <c r="P45" s="7"/>
    </row>
    <row r="46" customFormat="false" ht="15" hidden="false" customHeight="false" outlineLevel="0" collapsed="false">
      <c r="A46" s="8"/>
      <c r="B46" s="8"/>
      <c r="C46" s="8"/>
      <c r="D46" s="8"/>
      <c r="E46" s="8"/>
      <c r="F46" s="8"/>
      <c r="G46" s="10"/>
      <c r="H46" s="8"/>
      <c r="I46" s="10"/>
      <c r="J46" s="12"/>
      <c r="K46" s="12"/>
      <c r="L46" s="8" t="str">
        <f aca="false">IF(OR(J46="",K46=""),"",IF(ABS(J46)&lt;=K46,"Yes","No"))</f>
        <v/>
      </c>
      <c r="M46" s="8"/>
      <c r="N46" s="8"/>
      <c r="O46" s="8" t="str">
        <f aca="true">IF(G46="","",IF(I46&lt;&gt;"",I46-G46,TODAY()-G46))</f>
        <v/>
      </c>
      <c r="P46" s="8"/>
    </row>
    <row r="47" customFormat="false" ht="15" hidden="false" customHeight="false" outlineLevel="0" collapsed="false">
      <c r="A47" s="7"/>
      <c r="B47" s="7"/>
      <c r="C47" s="7"/>
      <c r="D47" s="7"/>
      <c r="E47" s="7"/>
      <c r="F47" s="7"/>
      <c r="G47" s="9"/>
      <c r="H47" s="7"/>
      <c r="I47" s="9"/>
      <c r="J47" s="11"/>
      <c r="K47" s="11"/>
      <c r="L47" s="7" t="str">
        <f aca="false">IF(OR(J47="",K47=""),"",IF(ABS(J47)&lt;=K47,"Yes","No"))</f>
        <v/>
      </c>
      <c r="M47" s="7"/>
      <c r="N47" s="7"/>
      <c r="O47" s="7" t="str">
        <f aca="true">IF(G47="","",IF(I47&lt;&gt;"",I47-G47,TODAY()-G47))</f>
        <v/>
      </c>
      <c r="P47" s="7"/>
    </row>
    <row r="48" customFormat="false" ht="15" hidden="false" customHeight="false" outlineLevel="0" collapsed="false">
      <c r="A48" s="8"/>
      <c r="B48" s="8"/>
      <c r="C48" s="8"/>
      <c r="D48" s="8"/>
      <c r="E48" s="8"/>
      <c r="F48" s="8"/>
      <c r="G48" s="10"/>
      <c r="H48" s="8"/>
      <c r="I48" s="10"/>
      <c r="J48" s="12"/>
      <c r="K48" s="12"/>
      <c r="L48" s="8" t="str">
        <f aca="false">IF(OR(J48="",K48=""),"",IF(ABS(J48)&lt;=K48,"Yes","No"))</f>
        <v/>
      </c>
      <c r="M48" s="8"/>
      <c r="N48" s="8"/>
      <c r="O48" s="8" t="str">
        <f aca="true">IF(G48="","",IF(I48&lt;&gt;"",I48-G48,TODAY()-G48))</f>
        <v/>
      </c>
      <c r="P48" s="8"/>
    </row>
    <row r="49" customFormat="false" ht="15" hidden="false" customHeight="false" outlineLevel="0" collapsed="false">
      <c r="A49" s="7"/>
      <c r="B49" s="7"/>
      <c r="C49" s="7"/>
      <c r="D49" s="7"/>
      <c r="E49" s="7"/>
      <c r="F49" s="7"/>
      <c r="G49" s="9"/>
      <c r="H49" s="7"/>
      <c r="I49" s="9"/>
      <c r="J49" s="11"/>
      <c r="K49" s="11"/>
      <c r="L49" s="7" t="str">
        <f aca="false">IF(OR(J49="",K49=""),"",IF(ABS(J49)&lt;=K49,"Yes","No"))</f>
        <v/>
      </c>
      <c r="M49" s="7"/>
      <c r="N49" s="7"/>
      <c r="O49" s="7" t="str">
        <f aca="true">IF(G49="","",IF(I49&lt;&gt;"",I49-G49,TODAY()-G49))</f>
        <v/>
      </c>
      <c r="P49" s="7"/>
    </row>
    <row r="50" customFormat="false" ht="15" hidden="false" customHeight="false" outlineLevel="0" collapsed="false">
      <c r="A50" s="8"/>
      <c r="B50" s="8"/>
      <c r="C50" s="8"/>
      <c r="D50" s="8"/>
      <c r="E50" s="8"/>
      <c r="F50" s="8"/>
      <c r="G50" s="10"/>
      <c r="H50" s="8"/>
      <c r="I50" s="10"/>
      <c r="J50" s="12"/>
      <c r="K50" s="12"/>
      <c r="L50" s="8" t="str">
        <f aca="false">IF(OR(J50="",K50=""),"",IF(ABS(J50)&lt;=K50,"Yes","No"))</f>
        <v/>
      </c>
      <c r="M50" s="8"/>
      <c r="N50" s="8"/>
      <c r="O50" s="8" t="str">
        <f aca="true">IF(G50="","",IF(I50&lt;&gt;"",I50-G50,TODAY()-G50))</f>
        <v/>
      </c>
      <c r="P50" s="8"/>
    </row>
    <row r="51" customFormat="false" ht="15" hidden="false" customHeight="false" outlineLevel="0" collapsed="false">
      <c r="A51" s="7"/>
      <c r="B51" s="7"/>
      <c r="C51" s="7"/>
      <c r="D51" s="7"/>
      <c r="E51" s="7"/>
      <c r="F51" s="7"/>
      <c r="G51" s="9"/>
      <c r="H51" s="7"/>
      <c r="I51" s="9"/>
      <c r="J51" s="11"/>
      <c r="K51" s="11"/>
      <c r="L51" s="7" t="str">
        <f aca="false">IF(OR(J51="",K51=""),"",IF(ABS(J51)&lt;=K51,"Yes","No"))</f>
        <v/>
      </c>
      <c r="M51" s="7"/>
      <c r="N51" s="7"/>
      <c r="O51" s="7" t="str">
        <f aca="true">IF(G51="","",IF(I51&lt;&gt;"",I51-G51,TODAY()-G51))</f>
        <v/>
      </c>
      <c r="P51" s="7"/>
    </row>
    <row r="52" customFormat="false" ht="15" hidden="false" customHeight="false" outlineLevel="0" collapsed="false">
      <c r="A52" s="8"/>
      <c r="B52" s="8"/>
      <c r="C52" s="8"/>
      <c r="D52" s="8"/>
      <c r="E52" s="8"/>
      <c r="F52" s="8"/>
      <c r="G52" s="10"/>
      <c r="H52" s="8"/>
      <c r="I52" s="10"/>
      <c r="J52" s="12"/>
      <c r="K52" s="12"/>
      <c r="L52" s="8" t="str">
        <f aca="false">IF(OR(J52="",K52=""),"",IF(ABS(J52)&lt;=K52,"Yes","No"))</f>
        <v/>
      </c>
      <c r="M52" s="8"/>
      <c r="N52" s="8"/>
      <c r="O52" s="8" t="str">
        <f aca="true">IF(G52="","",IF(I52&lt;&gt;"",I52-G52,TODAY()-G52))</f>
        <v/>
      </c>
      <c r="P52" s="8"/>
    </row>
    <row r="53" customFormat="false" ht="15" hidden="false" customHeight="false" outlineLevel="0" collapsed="false">
      <c r="A53" s="7"/>
      <c r="B53" s="7"/>
      <c r="C53" s="7"/>
      <c r="D53" s="7"/>
      <c r="E53" s="7"/>
      <c r="F53" s="7"/>
      <c r="G53" s="9"/>
      <c r="H53" s="7"/>
      <c r="I53" s="9"/>
      <c r="J53" s="11"/>
      <c r="K53" s="11"/>
      <c r="L53" s="7" t="str">
        <f aca="false">IF(OR(J53="",K53=""),"",IF(ABS(J53)&lt;=K53,"Yes","No"))</f>
        <v/>
      </c>
      <c r="M53" s="7"/>
      <c r="N53" s="7"/>
      <c r="O53" s="7" t="str">
        <f aca="true">IF(G53="","",IF(I53&lt;&gt;"",I53-G53,TODAY()-G53))</f>
        <v/>
      </c>
      <c r="P53" s="7"/>
    </row>
    <row r="54" customFormat="false" ht="15" hidden="false" customHeight="false" outlineLevel="0" collapsed="false">
      <c r="A54" s="8"/>
      <c r="B54" s="8"/>
      <c r="C54" s="8"/>
      <c r="D54" s="8"/>
      <c r="E54" s="8"/>
      <c r="F54" s="8"/>
      <c r="G54" s="10"/>
      <c r="H54" s="8"/>
      <c r="I54" s="10"/>
      <c r="J54" s="12"/>
      <c r="K54" s="12"/>
      <c r="L54" s="8" t="str">
        <f aca="false">IF(OR(J54="",K54=""),"",IF(ABS(J54)&lt;=K54,"Yes","No"))</f>
        <v/>
      </c>
      <c r="M54" s="8"/>
      <c r="N54" s="8"/>
      <c r="O54" s="8" t="str">
        <f aca="true">IF(G54="","",IF(I54&lt;&gt;"",I54-G54,TODAY()-G54))</f>
        <v/>
      </c>
      <c r="P54" s="8"/>
    </row>
    <row r="55" customFormat="false" ht="15" hidden="false" customHeight="false" outlineLevel="0" collapsed="false">
      <c r="A55" s="7"/>
      <c r="B55" s="7"/>
      <c r="C55" s="7"/>
      <c r="D55" s="7"/>
      <c r="E55" s="7"/>
      <c r="F55" s="7"/>
      <c r="G55" s="9"/>
      <c r="H55" s="7"/>
      <c r="I55" s="9"/>
      <c r="J55" s="11"/>
      <c r="K55" s="11"/>
      <c r="L55" s="7" t="str">
        <f aca="false">IF(OR(J55="",K55=""),"",IF(ABS(J55)&lt;=K55,"Yes","No"))</f>
        <v/>
      </c>
      <c r="M55" s="7"/>
      <c r="N55" s="7"/>
      <c r="O55" s="7" t="str">
        <f aca="true">IF(G55="","",IF(I55&lt;&gt;"",I55-G55,TODAY()-G55))</f>
        <v/>
      </c>
      <c r="P55" s="7"/>
    </row>
    <row r="56" customFormat="false" ht="15" hidden="false" customHeight="false" outlineLevel="0" collapsed="false">
      <c r="A56" s="8"/>
      <c r="B56" s="8"/>
      <c r="C56" s="8"/>
      <c r="D56" s="8"/>
      <c r="E56" s="8"/>
      <c r="F56" s="8"/>
      <c r="G56" s="10"/>
      <c r="H56" s="8"/>
      <c r="I56" s="10"/>
      <c r="J56" s="12"/>
      <c r="K56" s="12"/>
      <c r="L56" s="8" t="str">
        <f aca="false">IF(OR(J56="",K56=""),"",IF(ABS(J56)&lt;=K56,"Yes","No"))</f>
        <v/>
      </c>
      <c r="M56" s="8"/>
      <c r="N56" s="8"/>
      <c r="O56" s="8" t="str">
        <f aca="true">IF(G56="","",IF(I56&lt;&gt;"",I56-G56,TODAY()-G56))</f>
        <v/>
      </c>
      <c r="P56" s="8"/>
    </row>
    <row r="57" customFormat="false" ht="15" hidden="false" customHeight="false" outlineLevel="0" collapsed="false">
      <c r="A57" s="7"/>
      <c r="B57" s="7"/>
      <c r="C57" s="7"/>
      <c r="D57" s="7"/>
      <c r="E57" s="7"/>
      <c r="F57" s="7"/>
      <c r="G57" s="9"/>
      <c r="H57" s="7"/>
      <c r="I57" s="9"/>
      <c r="J57" s="11"/>
      <c r="K57" s="11"/>
      <c r="L57" s="7" t="str">
        <f aca="false">IF(OR(J57="",K57=""),"",IF(ABS(J57)&lt;=K57,"Yes","No"))</f>
        <v/>
      </c>
      <c r="M57" s="7"/>
      <c r="N57" s="7"/>
      <c r="O57" s="7" t="str">
        <f aca="true">IF(G57="","",IF(I57&lt;&gt;"",I57-G57,TODAY()-G57))</f>
        <v/>
      </c>
      <c r="P57" s="7"/>
    </row>
    <row r="58" customFormat="false" ht="15" hidden="false" customHeight="false" outlineLevel="0" collapsed="false">
      <c r="A58" s="8"/>
      <c r="B58" s="8"/>
      <c r="C58" s="8"/>
      <c r="D58" s="8"/>
      <c r="E58" s="8"/>
      <c r="F58" s="8"/>
      <c r="G58" s="10"/>
      <c r="H58" s="8"/>
      <c r="I58" s="10"/>
      <c r="J58" s="12"/>
      <c r="K58" s="12"/>
      <c r="L58" s="8" t="str">
        <f aca="false">IF(OR(J58="",K58=""),"",IF(ABS(J58)&lt;=K58,"Yes","No"))</f>
        <v/>
      </c>
      <c r="M58" s="8"/>
      <c r="N58" s="8"/>
      <c r="O58" s="8" t="str">
        <f aca="true">IF(G58="","",IF(I58&lt;&gt;"",I58-G58,TODAY()-G58))</f>
        <v/>
      </c>
      <c r="P58" s="8"/>
    </row>
    <row r="59" customFormat="false" ht="15" hidden="false" customHeight="false" outlineLevel="0" collapsed="false">
      <c r="A59" s="7"/>
      <c r="B59" s="7"/>
      <c r="C59" s="7"/>
      <c r="D59" s="7"/>
      <c r="E59" s="7"/>
      <c r="F59" s="7"/>
      <c r="G59" s="9"/>
      <c r="H59" s="7"/>
      <c r="I59" s="9"/>
      <c r="J59" s="11"/>
      <c r="K59" s="11"/>
      <c r="L59" s="7" t="str">
        <f aca="false">IF(OR(J59="",K59=""),"",IF(ABS(J59)&lt;=K59,"Yes","No"))</f>
        <v/>
      </c>
      <c r="M59" s="7"/>
      <c r="N59" s="7"/>
      <c r="O59" s="7" t="str">
        <f aca="true">IF(G59="","",IF(I59&lt;&gt;"",I59-G59,TODAY()-G59))</f>
        <v/>
      </c>
      <c r="P59" s="7"/>
    </row>
    <row r="60" customFormat="false" ht="15" hidden="false" customHeight="false" outlineLevel="0" collapsed="false">
      <c r="A60" s="8"/>
      <c r="B60" s="8"/>
      <c r="C60" s="8"/>
      <c r="D60" s="8"/>
      <c r="E60" s="8"/>
      <c r="F60" s="8"/>
      <c r="G60" s="10"/>
      <c r="H60" s="8"/>
      <c r="I60" s="10"/>
      <c r="J60" s="12"/>
      <c r="K60" s="12"/>
      <c r="L60" s="8" t="str">
        <f aca="false">IF(OR(J60="",K60=""),"",IF(ABS(J60)&lt;=K60,"Yes","No"))</f>
        <v/>
      </c>
      <c r="M60" s="8"/>
      <c r="N60" s="8"/>
      <c r="O60" s="8" t="str">
        <f aca="true">IF(G60="","",IF(I60&lt;&gt;"",I60-G60,TODAY()-G60))</f>
        <v/>
      </c>
      <c r="P60" s="8"/>
    </row>
    <row r="61" customFormat="false" ht="15" hidden="false" customHeight="false" outlineLevel="0" collapsed="false">
      <c r="A61" s="7"/>
      <c r="B61" s="7"/>
      <c r="C61" s="7"/>
      <c r="D61" s="7"/>
      <c r="E61" s="7"/>
      <c r="F61" s="7"/>
      <c r="G61" s="9"/>
      <c r="H61" s="7"/>
      <c r="I61" s="9"/>
      <c r="J61" s="11"/>
      <c r="K61" s="11"/>
      <c r="L61" s="7" t="str">
        <f aca="false">IF(OR(J61="",K61=""),"",IF(ABS(J61)&lt;=K61,"Yes","No"))</f>
        <v/>
      </c>
      <c r="M61" s="7"/>
      <c r="N61" s="7"/>
      <c r="O61" s="7" t="str">
        <f aca="true">IF(G61="","",IF(I61&lt;&gt;"",I61-G61,TODAY()-G61))</f>
        <v/>
      </c>
      <c r="P61" s="7"/>
    </row>
    <row r="62" customFormat="false" ht="15" hidden="false" customHeight="false" outlineLevel="0" collapsed="false">
      <c r="A62" s="8"/>
      <c r="B62" s="8"/>
      <c r="C62" s="8"/>
      <c r="D62" s="8"/>
      <c r="E62" s="8"/>
      <c r="F62" s="8"/>
      <c r="G62" s="10"/>
      <c r="H62" s="8"/>
      <c r="I62" s="10"/>
      <c r="J62" s="12"/>
      <c r="K62" s="12"/>
      <c r="L62" s="8" t="str">
        <f aca="false">IF(OR(J62="",K62=""),"",IF(ABS(J62)&lt;=K62,"Yes","No"))</f>
        <v/>
      </c>
      <c r="M62" s="8"/>
      <c r="N62" s="8"/>
      <c r="O62" s="8" t="str">
        <f aca="true">IF(G62="","",IF(I62&lt;&gt;"",I62-G62,TODAY()-G62))</f>
        <v/>
      </c>
      <c r="P62" s="8"/>
    </row>
    <row r="63" customFormat="false" ht="15" hidden="false" customHeight="false" outlineLevel="0" collapsed="false">
      <c r="A63" s="7"/>
      <c r="B63" s="7"/>
      <c r="C63" s="7"/>
      <c r="D63" s="7"/>
      <c r="E63" s="7"/>
      <c r="F63" s="7"/>
      <c r="G63" s="9"/>
      <c r="H63" s="7"/>
      <c r="I63" s="9"/>
      <c r="J63" s="11"/>
      <c r="K63" s="11"/>
      <c r="L63" s="7" t="str">
        <f aca="false">IF(OR(J63="",K63=""),"",IF(ABS(J63)&lt;=K63,"Yes","No"))</f>
        <v/>
      </c>
      <c r="M63" s="7"/>
      <c r="N63" s="7"/>
      <c r="O63" s="7" t="str">
        <f aca="true">IF(G63="","",IF(I63&lt;&gt;"",I63-G63,TODAY()-G63))</f>
        <v/>
      </c>
      <c r="P63" s="7"/>
    </row>
    <row r="64" customFormat="false" ht="15" hidden="false" customHeight="false" outlineLevel="0" collapsed="false">
      <c r="A64" s="8"/>
      <c r="B64" s="8"/>
      <c r="C64" s="8"/>
      <c r="D64" s="8"/>
      <c r="E64" s="8"/>
      <c r="F64" s="8"/>
      <c r="G64" s="10"/>
      <c r="H64" s="8"/>
      <c r="I64" s="10"/>
      <c r="J64" s="12"/>
      <c r="K64" s="12"/>
      <c r="L64" s="8" t="str">
        <f aca="false">IF(OR(J64="",K64=""),"",IF(ABS(J64)&lt;=K64,"Yes","No"))</f>
        <v/>
      </c>
      <c r="M64" s="8"/>
      <c r="N64" s="8"/>
      <c r="O64" s="8" t="str">
        <f aca="true">IF(G64="","",IF(I64&lt;&gt;"",I64-G64,TODAY()-G64))</f>
        <v/>
      </c>
      <c r="P64" s="8"/>
    </row>
  </sheetData>
  <autoFilter ref="A4:P64"/>
  <mergeCells count="2">
    <mergeCell ref="A1:H1"/>
    <mergeCell ref="A2:H2"/>
  </mergeCells>
  <dataValidations count="1">
    <dataValidation allowBlank="true" errorStyle="stop" operator="between" showDropDown="false" showErrorMessage="false" showInputMessage="false" sqref="H5:H64" type="list">
      <formula1>"Not Started,In Progress,Ready for Review,Blocked,Complete"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4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9.1445312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4"/>
    <col collapsed="false" customWidth="true" hidden="false" outlineLevel="0" max="4" min="3" style="0" width="20"/>
    <col collapsed="false" customWidth="true" hidden="false" outlineLevel="0" max="5" min="5" style="0" width="12"/>
    <col collapsed="false" customWidth="true" hidden="false" outlineLevel="0" max="8" min="6" style="0" width="16"/>
    <col collapsed="false" customWidth="true" hidden="false" outlineLevel="0" max="13" min="9" style="0" width="18"/>
    <col collapsed="false" customWidth="true" hidden="false" outlineLevel="0" max="14" min="14" style="0" width="16"/>
    <col collapsed="false" customWidth="true" hidden="false" outlineLevel="0" max="15" min="15" style="0" width="28"/>
    <col collapsed="false" customWidth="true" hidden="false" outlineLevel="0" max="16" min="16" style="0" width="34"/>
  </cols>
  <sheetData>
    <row r="1" customFormat="false" ht="31.5" hidden="false" customHeight="true" outlineLevel="0" collapsed="false">
      <c r="A1" s="1" t="s">
        <v>141</v>
      </c>
      <c r="B1" s="1"/>
      <c r="C1" s="1"/>
      <c r="D1" s="1"/>
      <c r="E1" s="1"/>
      <c r="F1" s="1"/>
      <c r="G1" s="1"/>
      <c r="H1" s="1"/>
    </row>
    <row r="2" customFormat="false" ht="30" hidden="false" customHeight="true" outlineLevel="0" collapsed="false">
      <c r="A2" s="2" t="s">
        <v>142</v>
      </c>
      <c r="B2" s="2"/>
      <c r="C2" s="2"/>
      <c r="D2" s="2"/>
      <c r="E2" s="2"/>
      <c r="F2" s="2"/>
      <c r="G2" s="2"/>
      <c r="H2" s="2"/>
    </row>
    <row r="4" customFormat="false" ht="30" hidden="false" customHeight="true" outlineLevel="0" collapsed="false">
      <c r="A4" s="6" t="s">
        <v>143</v>
      </c>
      <c r="B4" s="6" t="s">
        <v>144</v>
      </c>
      <c r="C4" s="6" t="s">
        <v>145</v>
      </c>
      <c r="D4" s="6" t="s">
        <v>146</v>
      </c>
      <c r="E4" s="6" t="s">
        <v>147</v>
      </c>
      <c r="F4" s="6" t="s">
        <v>148</v>
      </c>
      <c r="G4" s="6" t="s">
        <v>149</v>
      </c>
      <c r="H4" s="6" t="s">
        <v>150</v>
      </c>
      <c r="I4" s="6" t="s">
        <v>151</v>
      </c>
      <c r="J4" s="6" t="s">
        <v>152</v>
      </c>
      <c r="K4" s="6" t="s">
        <v>153</v>
      </c>
      <c r="L4" s="6" t="s">
        <v>154</v>
      </c>
      <c r="M4" s="6" t="s">
        <v>79</v>
      </c>
      <c r="N4" s="6" t="s">
        <v>155</v>
      </c>
      <c r="O4" s="6" t="s">
        <v>115</v>
      </c>
      <c r="P4" s="6" t="s">
        <v>156</v>
      </c>
    </row>
    <row r="5" customFormat="false" ht="15" hidden="false" customHeight="false" outlineLevel="0" collapsed="false">
      <c r="A5" s="7" t="s">
        <v>157</v>
      </c>
      <c r="B5" s="9"/>
      <c r="C5" s="7" t="s">
        <v>32</v>
      </c>
      <c r="D5" s="7" t="s">
        <v>158</v>
      </c>
      <c r="E5" s="7" t="s">
        <v>35</v>
      </c>
      <c r="F5" s="11"/>
      <c r="G5" s="11"/>
      <c r="H5" s="11" t="str">
        <f aca="false">IF(OR(F5="",G5=""),"",G5-F5)</f>
        <v/>
      </c>
      <c r="I5" s="11"/>
      <c r="J5" s="11"/>
      <c r="K5" s="11"/>
      <c r="L5" s="11" t="str">
        <f aca="false">IF(OR(I5="",K5=""),"",K5-I5)</f>
        <v/>
      </c>
      <c r="M5" s="7" t="s">
        <v>159</v>
      </c>
      <c r="N5" s="7" t="s">
        <v>160</v>
      </c>
      <c r="O5" s="7" t="s">
        <v>44</v>
      </c>
      <c r="P5" s="7" t="s">
        <v>45</v>
      </c>
    </row>
    <row r="6" customFormat="false" ht="15" hidden="false" customHeight="false" outlineLevel="0" collapsed="false">
      <c r="A6" s="8"/>
      <c r="B6" s="10"/>
      <c r="C6" s="8"/>
      <c r="D6" s="8"/>
      <c r="E6" s="8"/>
      <c r="F6" s="12"/>
      <c r="G6" s="12"/>
      <c r="H6" s="12" t="str">
        <f aca="false">IF(OR(F6="",G6=""),"",G6-F6)</f>
        <v/>
      </c>
      <c r="I6" s="12"/>
      <c r="J6" s="12"/>
      <c r="K6" s="12"/>
      <c r="L6" s="12" t="str">
        <f aca="false">IF(OR(I6="",K6=""),"",K6-I6)</f>
        <v/>
      </c>
      <c r="M6" s="8"/>
      <c r="N6" s="8"/>
      <c r="O6" s="8"/>
      <c r="P6" s="8"/>
    </row>
    <row r="7" customFormat="false" ht="15" hidden="false" customHeight="false" outlineLevel="0" collapsed="false">
      <c r="A7" s="7"/>
      <c r="B7" s="9"/>
      <c r="C7" s="7"/>
      <c r="D7" s="7"/>
      <c r="E7" s="7"/>
      <c r="F7" s="11"/>
      <c r="G7" s="11"/>
      <c r="H7" s="11" t="str">
        <f aca="false">IF(OR(F7="",G7=""),"",G7-F7)</f>
        <v/>
      </c>
      <c r="I7" s="11"/>
      <c r="J7" s="11"/>
      <c r="K7" s="11"/>
      <c r="L7" s="11" t="str">
        <f aca="false">IF(OR(I7="",K7=""),"",K7-I7)</f>
        <v/>
      </c>
      <c r="M7" s="7"/>
      <c r="N7" s="7"/>
      <c r="O7" s="7"/>
      <c r="P7" s="7"/>
    </row>
    <row r="8" customFormat="false" ht="15" hidden="false" customHeight="false" outlineLevel="0" collapsed="false">
      <c r="A8" s="8"/>
      <c r="B8" s="10"/>
      <c r="C8" s="8"/>
      <c r="D8" s="8"/>
      <c r="E8" s="8"/>
      <c r="F8" s="12"/>
      <c r="G8" s="12"/>
      <c r="H8" s="12" t="str">
        <f aca="false">IF(OR(F8="",G8=""),"",G8-F8)</f>
        <v/>
      </c>
      <c r="I8" s="12"/>
      <c r="J8" s="12"/>
      <c r="K8" s="12"/>
      <c r="L8" s="12" t="str">
        <f aca="false">IF(OR(I8="",K8=""),"",K8-I8)</f>
        <v/>
      </c>
      <c r="M8" s="8"/>
      <c r="N8" s="8"/>
      <c r="O8" s="8"/>
      <c r="P8" s="8"/>
    </row>
    <row r="9" customFormat="false" ht="15" hidden="false" customHeight="false" outlineLevel="0" collapsed="false">
      <c r="A9" s="7"/>
      <c r="B9" s="9"/>
      <c r="C9" s="7"/>
      <c r="D9" s="7"/>
      <c r="E9" s="7"/>
      <c r="F9" s="11"/>
      <c r="G9" s="11"/>
      <c r="H9" s="11" t="str">
        <f aca="false">IF(OR(F9="",G9=""),"",G9-F9)</f>
        <v/>
      </c>
      <c r="I9" s="11"/>
      <c r="J9" s="11"/>
      <c r="K9" s="11"/>
      <c r="L9" s="11" t="str">
        <f aca="false">IF(OR(I9="",K9=""),"",K9-I9)</f>
        <v/>
      </c>
      <c r="M9" s="7"/>
      <c r="N9" s="7"/>
      <c r="O9" s="7"/>
      <c r="P9" s="7"/>
    </row>
    <row r="10" customFormat="false" ht="15" hidden="false" customHeight="false" outlineLevel="0" collapsed="false">
      <c r="A10" s="8"/>
      <c r="B10" s="10"/>
      <c r="C10" s="8"/>
      <c r="D10" s="8"/>
      <c r="E10" s="8"/>
      <c r="F10" s="12"/>
      <c r="G10" s="12"/>
      <c r="H10" s="12" t="str">
        <f aca="false">IF(OR(F10="",G10=""),"",G10-F10)</f>
        <v/>
      </c>
      <c r="I10" s="12"/>
      <c r="J10" s="12"/>
      <c r="K10" s="12"/>
      <c r="L10" s="12" t="str">
        <f aca="false">IF(OR(I10="",K10=""),"",K10-I10)</f>
        <v/>
      </c>
      <c r="M10" s="8"/>
      <c r="N10" s="8"/>
      <c r="O10" s="8"/>
      <c r="P10" s="8"/>
    </row>
    <row r="11" customFormat="false" ht="15" hidden="false" customHeight="false" outlineLevel="0" collapsed="false">
      <c r="A11" s="7"/>
      <c r="B11" s="9"/>
      <c r="C11" s="7"/>
      <c r="D11" s="7"/>
      <c r="E11" s="7"/>
      <c r="F11" s="11"/>
      <c r="G11" s="11"/>
      <c r="H11" s="11" t="str">
        <f aca="false">IF(OR(F11="",G11=""),"",G11-F11)</f>
        <v/>
      </c>
      <c r="I11" s="11"/>
      <c r="J11" s="11"/>
      <c r="K11" s="11"/>
      <c r="L11" s="11" t="str">
        <f aca="false">IF(OR(I11="",K11=""),"",K11-I11)</f>
        <v/>
      </c>
      <c r="M11" s="7"/>
      <c r="N11" s="7"/>
      <c r="O11" s="7"/>
      <c r="P11" s="7"/>
    </row>
    <row r="12" customFormat="false" ht="15" hidden="false" customHeight="false" outlineLevel="0" collapsed="false">
      <c r="A12" s="8"/>
      <c r="B12" s="10"/>
      <c r="C12" s="8"/>
      <c r="D12" s="8"/>
      <c r="E12" s="8"/>
      <c r="F12" s="12"/>
      <c r="G12" s="12"/>
      <c r="H12" s="12" t="str">
        <f aca="false">IF(OR(F12="",G12=""),"",G12-F12)</f>
        <v/>
      </c>
      <c r="I12" s="12"/>
      <c r="J12" s="12"/>
      <c r="K12" s="12"/>
      <c r="L12" s="12" t="str">
        <f aca="false">IF(OR(I12="",K12=""),"",K12-I12)</f>
        <v/>
      </c>
      <c r="M12" s="8"/>
      <c r="N12" s="8"/>
      <c r="O12" s="8"/>
      <c r="P12" s="8"/>
    </row>
    <row r="13" customFormat="false" ht="15" hidden="false" customHeight="false" outlineLevel="0" collapsed="false">
      <c r="A13" s="7"/>
      <c r="B13" s="9"/>
      <c r="C13" s="7"/>
      <c r="D13" s="7"/>
      <c r="E13" s="7"/>
      <c r="F13" s="11"/>
      <c r="G13" s="11"/>
      <c r="H13" s="11" t="str">
        <f aca="false">IF(OR(F13="",G13=""),"",G13-F13)</f>
        <v/>
      </c>
      <c r="I13" s="11"/>
      <c r="J13" s="11"/>
      <c r="K13" s="11"/>
      <c r="L13" s="11" t="str">
        <f aca="false">IF(OR(I13="",K13=""),"",K13-I13)</f>
        <v/>
      </c>
      <c r="M13" s="7"/>
      <c r="N13" s="7"/>
      <c r="O13" s="7"/>
      <c r="P13" s="7"/>
    </row>
    <row r="14" customFormat="false" ht="15" hidden="false" customHeight="false" outlineLevel="0" collapsed="false">
      <c r="A14" s="8"/>
      <c r="B14" s="10"/>
      <c r="C14" s="8"/>
      <c r="D14" s="8"/>
      <c r="E14" s="8"/>
      <c r="F14" s="12"/>
      <c r="G14" s="12"/>
      <c r="H14" s="12" t="str">
        <f aca="false">IF(OR(F14="",G14=""),"",G14-F14)</f>
        <v/>
      </c>
      <c r="I14" s="12"/>
      <c r="J14" s="12"/>
      <c r="K14" s="12"/>
      <c r="L14" s="12" t="str">
        <f aca="false">IF(OR(I14="",K14=""),"",K14-I14)</f>
        <v/>
      </c>
      <c r="M14" s="8"/>
      <c r="N14" s="8"/>
      <c r="O14" s="8"/>
      <c r="P14" s="8"/>
    </row>
    <row r="15" customFormat="false" ht="15" hidden="false" customHeight="false" outlineLevel="0" collapsed="false">
      <c r="A15" s="7"/>
      <c r="B15" s="9"/>
      <c r="C15" s="7"/>
      <c r="D15" s="7"/>
      <c r="E15" s="7"/>
      <c r="F15" s="11"/>
      <c r="G15" s="11"/>
      <c r="H15" s="11" t="str">
        <f aca="false">IF(OR(F15="",G15=""),"",G15-F15)</f>
        <v/>
      </c>
      <c r="I15" s="11"/>
      <c r="J15" s="11"/>
      <c r="K15" s="11"/>
      <c r="L15" s="11" t="str">
        <f aca="false">IF(OR(I15="",K15=""),"",K15-I15)</f>
        <v/>
      </c>
      <c r="M15" s="7"/>
      <c r="N15" s="7"/>
      <c r="O15" s="7"/>
      <c r="P15" s="7"/>
    </row>
    <row r="16" customFormat="false" ht="15" hidden="false" customHeight="false" outlineLevel="0" collapsed="false">
      <c r="A16" s="8"/>
      <c r="B16" s="10"/>
      <c r="C16" s="8"/>
      <c r="D16" s="8"/>
      <c r="E16" s="8"/>
      <c r="F16" s="12"/>
      <c r="G16" s="12"/>
      <c r="H16" s="12" t="str">
        <f aca="false">IF(OR(F16="",G16=""),"",G16-F16)</f>
        <v/>
      </c>
      <c r="I16" s="12"/>
      <c r="J16" s="12"/>
      <c r="K16" s="12"/>
      <c r="L16" s="12" t="str">
        <f aca="false">IF(OR(I16="",K16=""),"",K16-I16)</f>
        <v/>
      </c>
      <c r="M16" s="8"/>
      <c r="N16" s="8"/>
      <c r="O16" s="8"/>
      <c r="P16" s="8"/>
    </row>
    <row r="17" customFormat="false" ht="15" hidden="false" customHeight="false" outlineLevel="0" collapsed="false">
      <c r="A17" s="7"/>
      <c r="B17" s="9"/>
      <c r="C17" s="7"/>
      <c r="D17" s="7"/>
      <c r="E17" s="7"/>
      <c r="F17" s="11"/>
      <c r="G17" s="11"/>
      <c r="H17" s="11" t="str">
        <f aca="false">IF(OR(F17="",G17=""),"",G17-F17)</f>
        <v/>
      </c>
      <c r="I17" s="11"/>
      <c r="J17" s="11"/>
      <c r="K17" s="11"/>
      <c r="L17" s="11" t="str">
        <f aca="false">IF(OR(I17="",K17=""),"",K17-I17)</f>
        <v/>
      </c>
      <c r="M17" s="7"/>
      <c r="N17" s="7"/>
      <c r="O17" s="7"/>
      <c r="P17" s="7"/>
    </row>
    <row r="18" customFormat="false" ht="15" hidden="false" customHeight="false" outlineLevel="0" collapsed="false">
      <c r="A18" s="8"/>
      <c r="B18" s="10"/>
      <c r="C18" s="8"/>
      <c r="D18" s="8"/>
      <c r="E18" s="8"/>
      <c r="F18" s="12"/>
      <c r="G18" s="12"/>
      <c r="H18" s="12" t="str">
        <f aca="false">IF(OR(F18="",G18=""),"",G18-F18)</f>
        <v/>
      </c>
      <c r="I18" s="12"/>
      <c r="J18" s="12"/>
      <c r="K18" s="12"/>
      <c r="L18" s="12" t="str">
        <f aca="false">IF(OR(I18="",K18=""),"",K18-I18)</f>
        <v/>
      </c>
      <c r="M18" s="8"/>
      <c r="N18" s="8"/>
      <c r="O18" s="8"/>
      <c r="P18" s="8"/>
    </row>
    <row r="19" customFormat="false" ht="15" hidden="false" customHeight="false" outlineLevel="0" collapsed="false">
      <c r="A19" s="7"/>
      <c r="B19" s="9"/>
      <c r="C19" s="7"/>
      <c r="D19" s="7"/>
      <c r="E19" s="7"/>
      <c r="F19" s="11"/>
      <c r="G19" s="11"/>
      <c r="H19" s="11" t="str">
        <f aca="false">IF(OR(F19="",G19=""),"",G19-F19)</f>
        <v/>
      </c>
      <c r="I19" s="11"/>
      <c r="J19" s="11"/>
      <c r="K19" s="11"/>
      <c r="L19" s="11" t="str">
        <f aca="false">IF(OR(I19="",K19=""),"",K19-I19)</f>
        <v/>
      </c>
      <c r="M19" s="7"/>
      <c r="N19" s="7"/>
      <c r="O19" s="7"/>
      <c r="P19" s="7"/>
    </row>
    <row r="20" customFormat="false" ht="15" hidden="false" customHeight="false" outlineLevel="0" collapsed="false">
      <c r="A20" s="8"/>
      <c r="B20" s="10"/>
      <c r="C20" s="8"/>
      <c r="D20" s="8"/>
      <c r="E20" s="8"/>
      <c r="F20" s="12"/>
      <c r="G20" s="12"/>
      <c r="H20" s="12" t="str">
        <f aca="false">IF(OR(F20="",G20=""),"",G20-F20)</f>
        <v/>
      </c>
      <c r="I20" s="12"/>
      <c r="J20" s="12"/>
      <c r="K20" s="12"/>
      <c r="L20" s="12" t="str">
        <f aca="false">IF(OR(I20="",K20=""),"",K20-I20)</f>
        <v/>
      </c>
      <c r="M20" s="8"/>
      <c r="N20" s="8"/>
      <c r="O20" s="8"/>
      <c r="P20" s="8"/>
    </row>
    <row r="21" customFormat="false" ht="15" hidden="false" customHeight="false" outlineLevel="0" collapsed="false">
      <c r="A21" s="7"/>
      <c r="B21" s="9"/>
      <c r="C21" s="7"/>
      <c r="D21" s="7"/>
      <c r="E21" s="7"/>
      <c r="F21" s="11"/>
      <c r="G21" s="11"/>
      <c r="H21" s="11" t="str">
        <f aca="false">IF(OR(F21="",G21=""),"",G21-F21)</f>
        <v/>
      </c>
      <c r="I21" s="11"/>
      <c r="J21" s="11"/>
      <c r="K21" s="11"/>
      <c r="L21" s="11" t="str">
        <f aca="false">IF(OR(I21="",K21=""),"",K21-I21)</f>
        <v/>
      </c>
      <c r="M21" s="7"/>
      <c r="N21" s="7"/>
      <c r="O21" s="7"/>
      <c r="P21" s="7"/>
    </row>
    <row r="22" customFormat="false" ht="15" hidden="false" customHeight="false" outlineLevel="0" collapsed="false">
      <c r="A22" s="8"/>
      <c r="B22" s="10"/>
      <c r="C22" s="8"/>
      <c r="D22" s="8"/>
      <c r="E22" s="8"/>
      <c r="F22" s="12"/>
      <c r="G22" s="12"/>
      <c r="H22" s="12" t="str">
        <f aca="false">IF(OR(F22="",G22=""),"",G22-F22)</f>
        <v/>
      </c>
      <c r="I22" s="12"/>
      <c r="J22" s="12"/>
      <c r="K22" s="12"/>
      <c r="L22" s="12" t="str">
        <f aca="false">IF(OR(I22="",K22=""),"",K22-I22)</f>
        <v/>
      </c>
      <c r="M22" s="8"/>
      <c r="N22" s="8"/>
      <c r="O22" s="8"/>
      <c r="P22" s="8"/>
    </row>
    <row r="23" customFormat="false" ht="15" hidden="false" customHeight="false" outlineLevel="0" collapsed="false">
      <c r="A23" s="7"/>
      <c r="B23" s="9"/>
      <c r="C23" s="7"/>
      <c r="D23" s="7"/>
      <c r="E23" s="7"/>
      <c r="F23" s="11"/>
      <c r="G23" s="11"/>
      <c r="H23" s="11" t="str">
        <f aca="false">IF(OR(F23="",G23=""),"",G23-F23)</f>
        <v/>
      </c>
      <c r="I23" s="11"/>
      <c r="J23" s="11"/>
      <c r="K23" s="11"/>
      <c r="L23" s="11" t="str">
        <f aca="false">IF(OR(I23="",K23=""),"",K23-I23)</f>
        <v/>
      </c>
      <c r="M23" s="7"/>
      <c r="N23" s="7"/>
      <c r="O23" s="7"/>
      <c r="P23" s="7"/>
    </row>
    <row r="24" customFormat="false" ht="15" hidden="false" customHeight="false" outlineLevel="0" collapsed="false">
      <c r="A24" s="8"/>
      <c r="B24" s="10"/>
      <c r="C24" s="8"/>
      <c r="D24" s="8"/>
      <c r="E24" s="8"/>
      <c r="F24" s="12"/>
      <c r="G24" s="12"/>
      <c r="H24" s="12" t="str">
        <f aca="false">IF(OR(F24="",G24=""),"",G24-F24)</f>
        <v/>
      </c>
      <c r="I24" s="12"/>
      <c r="J24" s="12"/>
      <c r="K24" s="12"/>
      <c r="L24" s="12" t="str">
        <f aca="false">IF(OR(I24="",K24=""),"",K24-I24)</f>
        <v/>
      </c>
      <c r="M24" s="8"/>
      <c r="N24" s="8"/>
      <c r="O24" s="8"/>
      <c r="P24" s="8"/>
    </row>
    <row r="25" customFormat="false" ht="15" hidden="false" customHeight="false" outlineLevel="0" collapsed="false">
      <c r="A25" s="7"/>
      <c r="B25" s="9"/>
      <c r="C25" s="7"/>
      <c r="D25" s="7"/>
      <c r="E25" s="7"/>
      <c r="F25" s="11"/>
      <c r="G25" s="11"/>
      <c r="H25" s="11" t="str">
        <f aca="false">IF(OR(F25="",G25=""),"",G25-F25)</f>
        <v/>
      </c>
      <c r="I25" s="11"/>
      <c r="J25" s="11"/>
      <c r="K25" s="11"/>
      <c r="L25" s="11" t="str">
        <f aca="false">IF(OR(I25="",K25=""),"",K25-I25)</f>
        <v/>
      </c>
      <c r="M25" s="7"/>
      <c r="N25" s="7"/>
      <c r="O25" s="7"/>
      <c r="P25" s="7"/>
    </row>
    <row r="26" customFormat="false" ht="15" hidden="false" customHeight="false" outlineLevel="0" collapsed="false">
      <c r="A26" s="8"/>
      <c r="B26" s="10"/>
      <c r="C26" s="8"/>
      <c r="D26" s="8"/>
      <c r="E26" s="8"/>
      <c r="F26" s="12"/>
      <c r="G26" s="12"/>
      <c r="H26" s="12" t="str">
        <f aca="false">IF(OR(F26="",G26=""),"",G26-F26)</f>
        <v/>
      </c>
      <c r="I26" s="12"/>
      <c r="J26" s="12"/>
      <c r="K26" s="12"/>
      <c r="L26" s="12" t="str">
        <f aca="false">IF(OR(I26="",K26=""),"",K26-I26)</f>
        <v/>
      </c>
      <c r="M26" s="8"/>
      <c r="N26" s="8"/>
      <c r="O26" s="8"/>
      <c r="P26" s="8"/>
    </row>
    <row r="27" customFormat="false" ht="15" hidden="false" customHeight="false" outlineLevel="0" collapsed="false">
      <c r="A27" s="7"/>
      <c r="B27" s="9"/>
      <c r="C27" s="7"/>
      <c r="D27" s="7"/>
      <c r="E27" s="7"/>
      <c r="F27" s="11"/>
      <c r="G27" s="11"/>
      <c r="H27" s="11" t="str">
        <f aca="false">IF(OR(F27="",G27=""),"",G27-F27)</f>
        <v/>
      </c>
      <c r="I27" s="11"/>
      <c r="J27" s="11"/>
      <c r="K27" s="11"/>
      <c r="L27" s="11" t="str">
        <f aca="false">IF(OR(I27="",K27=""),"",K27-I27)</f>
        <v/>
      </c>
      <c r="M27" s="7"/>
      <c r="N27" s="7"/>
      <c r="O27" s="7"/>
      <c r="P27" s="7"/>
    </row>
    <row r="28" customFormat="false" ht="15" hidden="false" customHeight="false" outlineLevel="0" collapsed="false">
      <c r="A28" s="8"/>
      <c r="B28" s="10"/>
      <c r="C28" s="8"/>
      <c r="D28" s="8"/>
      <c r="E28" s="8"/>
      <c r="F28" s="12"/>
      <c r="G28" s="12"/>
      <c r="H28" s="12" t="str">
        <f aca="false">IF(OR(F28="",G28=""),"",G28-F28)</f>
        <v/>
      </c>
      <c r="I28" s="12"/>
      <c r="J28" s="12"/>
      <c r="K28" s="12"/>
      <c r="L28" s="12" t="str">
        <f aca="false">IF(OR(I28="",K28=""),"",K28-I28)</f>
        <v/>
      </c>
      <c r="M28" s="8"/>
      <c r="N28" s="8"/>
      <c r="O28" s="8"/>
      <c r="P28" s="8"/>
    </row>
    <row r="29" customFormat="false" ht="15" hidden="false" customHeight="false" outlineLevel="0" collapsed="false">
      <c r="A29" s="7"/>
      <c r="B29" s="9"/>
      <c r="C29" s="7"/>
      <c r="D29" s="7"/>
      <c r="E29" s="7"/>
      <c r="F29" s="11"/>
      <c r="G29" s="11"/>
      <c r="H29" s="11" t="str">
        <f aca="false">IF(OR(F29="",G29=""),"",G29-F29)</f>
        <v/>
      </c>
      <c r="I29" s="11"/>
      <c r="J29" s="11"/>
      <c r="K29" s="11"/>
      <c r="L29" s="11" t="str">
        <f aca="false">IF(OR(I29="",K29=""),"",K29-I29)</f>
        <v/>
      </c>
      <c r="M29" s="7"/>
      <c r="N29" s="7"/>
      <c r="O29" s="7"/>
      <c r="P29" s="7"/>
    </row>
    <row r="30" customFormat="false" ht="15" hidden="false" customHeight="false" outlineLevel="0" collapsed="false">
      <c r="A30" s="8"/>
      <c r="B30" s="10"/>
      <c r="C30" s="8"/>
      <c r="D30" s="8"/>
      <c r="E30" s="8"/>
      <c r="F30" s="12"/>
      <c r="G30" s="12"/>
      <c r="H30" s="12" t="str">
        <f aca="false">IF(OR(F30="",G30=""),"",G30-F30)</f>
        <v/>
      </c>
      <c r="I30" s="12"/>
      <c r="J30" s="12"/>
      <c r="K30" s="12"/>
      <c r="L30" s="12" t="str">
        <f aca="false">IF(OR(I30="",K30=""),"",K30-I30)</f>
        <v/>
      </c>
      <c r="M30" s="8"/>
      <c r="N30" s="8"/>
      <c r="O30" s="8"/>
      <c r="P30" s="8"/>
    </row>
    <row r="31" customFormat="false" ht="15" hidden="false" customHeight="false" outlineLevel="0" collapsed="false">
      <c r="A31" s="7"/>
      <c r="B31" s="9"/>
      <c r="C31" s="7"/>
      <c r="D31" s="7"/>
      <c r="E31" s="7"/>
      <c r="F31" s="11"/>
      <c r="G31" s="11"/>
      <c r="H31" s="11" t="str">
        <f aca="false">IF(OR(F31="",G31=""),"",G31-F31)</f>
        <v/>
      </c>
      <c r="I31" s="11"/>
      <c r="J31" s="11"/>
      <c r="K31" s="11"/>
      <c r="L31" s="11" t="str">
        <f aca="false">IF(OR(I31="",K31=""),"",K31-I31)</f>
        <v/>
      </c>
      <c r="M31" s="7"/>
      <c r="N31" s="7"/>
      <c r="O31" s="7"/>
      <c r="P31" s="7"/>
    </row>
    <row r="32" customFormat="false" ht="15" hidden="false" customHeight="false" outlineLevel="0" collapsed="false">
      <c r="A32" s="8"/>
      <c r="B32" s="10"/>
      <c r="C32" s="8"/>
      <c r="D32" s="8"/>
      <c r="E32" s="8"/>
      <c r="F32" s="12"/>
      <c r="G32" s="12"/>
      <c r="H32" s="12" t="str">
        <f aca="false">IF(OR(F32="",G32=""),"",G32-F32)</f>
        <v/>
      </c>
      <c r="I32" s="12"/>
      <c r="J32" s="12"/>
      <c r="K32" s="12"/>
      <c r="L32" s="12" t="str">
        <f aca="false">IF(OR(I32="",K32=""),"",K32-I32)</f>
        <v/>
      </c>
      <c r="M32" s="8"/>
      <c r="N32" s="8"/>
      <c r="O32" s="8"/>
      <c r="P32" s="8"/>
    </row>
    <row r="33" customFormat="false" ht="15" hidden="false" customHeight="false" outlineLevel="0" collapsed="false">
      <c r="A33" s="7"/>
      <c r="B33" s="9"/>
      <c r="C33" s="7"/>
      <c r="D33" s="7"/>
      <c r="E33" s="7"/>
      <c r="F33" s="11"/>
      <c r="G33" s="11"/>
      <c r="H33" s="11" t="str">
        <f aca="false">IF(OR(F33="",G33=""),"",G33-F33)</f>
        <v/>
      </c>
      <c r="I33" s="11"/>
      <c r="J33" s="11"/>
      <c r="K33" s="11"/>
      <c r="L33" s="11" t="str">
        <f aca="false">IF(OR(I33="",K33=""),"",K33-I33)</f>
        <v/>
      </c>
      <c r="M33" s="7"/>
      <c r="N33" s="7"/>
      <c r="O33" s="7"/>
      <c r="P33" s="7"/>
    </row>
    <row r="34" customFormat="false" ht="15" hidden="false" customHeight="false" outlineLevel="0" collapsed="false">
      <c r="A34" s="8"/>
      <c r="B34" s="10"/>
      <c r="C34" s="8"/>
      <c r="D34" s="8"/>
      <c r="E34" s="8"/>
      <c r="F34" s="12"/>
      <c r="G34" s="12"/>
      <c r="H34" s="12" t="str">
        <f aca="false">IF(OR(F34="",G34=""),"",G34-F34)</f>
        <v/>
      </c>
      <c r="I34" s="12"/>
      <c r="J34" s="12"/>
      <c r="K34" s="12"/>
      <c r="L34" s="12" t="str">
        <f aca="false">IF(OR(I34="",K34=""),"",K34-I34)</f>
        <v/>
      </c>
      <c r="M34" s="8"/>
      <c r="N34" s="8"/>
      <c r="O34" s="8"/>
      <c r="P34" s="8"/>
    </row>
    <row r="35" customFormat="false" ht="15" hidden="false" customHeight="false" outlineLevel="0" collapsed="false">
      <c r="A35" s="7"/>
      <c r="B35" s="9"/>
      <c r="C35" s="7"/>
      <c r="D35" s="7"/>
      <c r="E35" s="7"/>
      <c r="F35" s="11"/>
      <c r="G35" s="11"/>
      <c r="H35" s="11" t="str">
        <f aca="false">IF(OR(F35="",G35=""),"",G35-F35)</f>
        <v/>
      </c>
      <c r="I35" s="11"/>
      <c r="J35" s="11"/>
      <c r="K35" s="11"/>
      <c r="L35" s="11" t="str">
        <f aca="false">IF(OR(I35="",K35=""),"",K35-I35)</f>
        <v/>
      </c>
      <c r="M35" s="7"/>
      <c r="N35" s="7"/>
      <c r="O35" s="7"/>
      <c r="P35" s="7"/>
    </row>
    <row r="36" customFormat="false" ht="15" hidden="false" customHeight="false" outlineLevel="0" collapsed="false">
      <c r="A36" s="8"/>
      <c r="B36" s="10"/>
      <c r="C36" s="8"/>
      <c r="D36" s="8"/>
      <c r="E36" s="8"/>
      <c r="F36" s="12"/>
      <c r="G36" s="12"/>
      <c r="H36" s="12" t="str">
        <f aca="false">IF(OR(F36="",G36=""),"",G36-F36)</f>
        <v/>
      </c>
      <c r="I36" s="12"/>
      <c r="J36" s="12"/>
      <c r="K36" s="12"/>
      <c r="L36" s="12" t="str">
        <f aca="false">IF(OR(I36="",K36=""),"",K36-I36)</f>
        <v/>
      </c>
      <c r="M36" s="8"/>
      <c r="N36" s="8"/>
      <c r="O36" s="8"/>
      <c r="P36" s="8"/>
    </row>
    <row r="37" customFormat="false" ht="15" hidden="false" customHeight="false" outlineLevel="0" collapsed="false">
      <c r="A37" s="7"/>
      <c r="B37" s="9"/>
      <c r="C37" s="7"/>
      <c r="D37" s="7"/>
      <c r="E37" s="7"/>
      <c r="F37" s="11"/>
      <c r="G37" s="11"/>
      <c r="H37" s="11" t="str">
        <f aca="false">IF(OR(F37="",G37=""),"",G37-F37)</f>
        <v/>
      </c>
      <c r="I37" s="11"/>
      <c r="J37" s="11"/>
      <c r="K37" s="11"/>
      <c r="L37" s="11" t="str">
        <f aca="false">IF(OR(I37="",K37=""),"",K37-I37)</f>
        <v/>
      </c>
      <c r="M37" s="7"/>
      <c r="N37" s="7"/>
      <c r="O37" s="7"/>
      <c r="P37" s="7"/>
    </row>
    <row r="38" customFormat="false" ht="15" hidden="false" customHeight="false" outlineLevel="0" collapsed="false">
      <c r="A38" s="8"/>
      <c r="B38" s="10"/>
      <c r="C38" s="8"/>
      <c r="D38" s="8"/>
      <c r="E38" s="8"/>
      <c r="F38" s="12"/>
      <c r="G38" s="12"/>
      <c r="H38" s="12" t="str">
        <f aca="false">IF(OR(F38="",G38=""),"",G38-F38)</f>
        <v/>
      </c>
      <c r="I38" s="12"/>
      <c r="J38" s="12"/>
      <c r="K38" s="12"/>
      <c r="L38" s="12" t="str">
        <f aca="false">IF(OR(I38="",K38=""),"",K38-I38)</f>
        <v/>
      </c>
      <c r="M38" s="8"/>
      <c r="N38" s="8"/>
      <c r="O38" s="8"/>
      <c r="P38" s="8"/>
    </row>
    <row r="39" customFormat="false" ht="15" hidden="false" customHeight="false" outlineLevel="0" collapsed="false">
      <c r="A39" s="7"/>
      <c r="B39" s="9"/>
      <c r="C39" s="7"/>
      <c r="D39" s="7"/>
      <c r="E39" s="7"/>
      <c r="F39" s="11"/>
      <c r="G39" s="11"/>
      <c r="H39" s="11" t="str">
        <f aca="false">IF(OR(F39="",G39=""),"",G39-F39)</f>
        <v/>
      </c>
      <c r="I39" s="11"/>
      <c r="J39" s="11"/>
      <c r="K39" s="11"/>
      <c r="L39" s="11" t="str">
        <f aca="false">IF(OR(I39="",K39=""),"",K39-I39)</f>
        <v/>
      </c>
      <c r="M39" s="7"/>
      <c r="N39" s="7"/>
      <c r="O39" s="7"/>
      <c r="P39" s="7"/>
    </row>
    <row r="40" customFormat="false" ht="15" hidden="false" customHeight="false" outlineLevel="0" collapsed="false">
      <c r="A40" s="8"/>
      <c r="B40" s="10"/>
      <c r="C40" s="8"/>
      <c r="D40" s="8"/>
      <c r="E40" s="8"/>
      <c r="F40" s="12"/>
      <c r="G40" s="12"/>
      <c r="H40" s="12" t="str">
        <f aca="false">IF(OR(F40="",G40=""),"",G40-F40)</f>
        <v/>
      </c>
      <c r="I40" s="12"/>
      <c r="J40" s="12"/>
      <c r="K40" s="12"/>
      <c r="L40" s="12" t="str">
        <f aca="false">IF(OR(I40="",K40=""),"",K40-I40)</f>
        <v/>
      </c>
      <c r="M40" s="8"/>
      <c r="N40" s="8"/>
      <c r="O40" s="8"/>
      <c r="P40" s="8"/>
    </row>
    <row r="41" customFormat="false" ht="15" hidden="false" customHeight="false" outlineLevel="0" collapsed="false">
      <c r="A41" s="7"/>
      <c r="B41" s="9"/>
      <c r="C41" s="7"/>
      <c r="D41" s="7"/>
      <c r="E41" s="7"/>
      <c r="F41" s="11"/>
      <c r="G41" s="11"/>
      <c r="H41" s="11" t="str">
        <f aca="false">IF(OR(F41="",G41=""),"",G41-F41)</f>
        <v/>
      </c>
      <c r="I41" s="11"/>
      <c r="J41" s="11"/>
      <c r="K41" s="11"/>
      <c r="L41" s="11" t="str">
        <f aca="false">IF(OR(I41="",K41=""),"",K41-I41)</f>
        <v/>
      </c>
      <c r="M41" s="7"/>
      <c r="N41" s="7"/>
      <c r="O41" s="7"/>
      <c r="P41" s="7"/>
    </row>
    <row r="42" customFormat="false" ht="15" hidden="false" customHeight="false" outlineLevel="0" collapsed="false">
      <c r="A42" s="8"/>
      <c r="B42" s="10"/>
      <c r="C42" s="8"/>
      <c r="D42" s="8"/>
      <c r="E42" s="8"/>
      <c r="F42" s="12"/>
      <c r="G42" s="12"/>
      <c r="H42" s="12" t="str">
        <f aca="false">IF(OR(F42="",G42=""),"",G42-F42)</f>
        <v/>
      </c>
      <c r="I42" s="12"/>
      <c r="J42" s="12"/>
      <c r="K42" s="12"/>
      <c r="L42" s="12" t="str">
        <f aca="false">IF(OR(I42="",K42=""),"",K42-I42)</f>
        <v/>
      </c>
      <c r="M42" s="8"/>
      <c r="N42" s="8"/>
      <c r="O42" s="8"/>
      <c r="P42" s="8"/>
    </row>
    <row r="43" customFormat="false" ht="15" hidden="false" customHeight="false" outlineLevel="0" collapsed="false">
      <c r="A43" s="7"/>
      <c r="B43" s="9"/>
      <c r="C43" s="7"/>
      <c r="D43" s="7"/>
      <c r="E43" s="7"/>
      <c r="F43" s="11"/>
      <c r="G43" s="11"/>
      <c r="H43" s="11" t="str">
        <f aca="false">IF(OR(F43="",G43=""),"",G43-F43)</f>
        <v/>
      </c>
      <c r="I43" s="11"/>
      <c r="J43" s="11"/>
      <c r="K43" s="11"/>
      <c r="L43" s="11" t="str">
        <f aca="false">IF(OR(I43="",K43=""),"",K43-I43)</f>
        <v/>
      </c>
      <c r="M43" s="7"/>
      <c r="N43" s="7"/>
      <c r="O43" s="7"/>
      <c r="P43" s="7"/>
    </row>
    <row r="44" customFormat="false" ht="15" hidden="false" customHeight="false" outlineLevel="0" collapsed="false">
      <c r="A44" s="8"/>
      <c r="B44" s="10"/>
      <c r="C44" s="8"/>
      <c r="D44" s="8"/>
      <c r="E44" s="8"/>
      <c r="F44" s="12"/>
      <c r="G44" s="12"/>
      <c r="H44" s="12" t="str">
        <f aca="false">IF(OR(F44="",G44=""),"",G44-F44)</f>
        <v/>
      </c>
      <c r="I44" s="12"/>
      <c r="J44" s="12"/>
      <c r="K44" s="12"/>
      <c r="L44" s="12" t="str">
        <f aca="false">IF(OR(I44="",K44=""),"",K44-I44)</f>
        <v/>
      </c>
      <c r="M44" s="8"/>
      <c r="N44" s="8"/>
      <c r="O44" s="8"/>
      <c r="P44" s="8"/>
    </row>
    <row r="45" customFormat="false" ht="15" hidden="false" customHeight="false" outlineLevel="0" collapsed="false">
      <c r="A45" s="7"/>
      <c r="B45" s="9"/>
      <c r="C45" s="7"/>
      <c r="D45" s="7"/>
      <c r="E45" s="7"/>
      <c r="F45" s="11"/>
      <c r="G45" s="11"/>
      <c r="H45" s="11" t="str">
        <f aca="false">IF(OR(F45="",G45=""),"",G45-F45)</f>
        <v/>
      </c>
      <c r="I45" s="11"/>
      <c r="J45" s="11"/>
      <c r="K45" s="11"/>
      <c r="L45" s="11" t="str">
        <f aca="false">IF(OR(I45="",K45=""),"",K45-I45)</f>
        <v/>
      </c>
      <c r="M45" s="7"/>
      <c r="N45" s="7"/>
      <c r="O45" s="7"/>
      <c r="P45" s="7"/>
    </row>
    <row r="46" customFormat="false" ht="15" hidden="false" customHeight="false" outlineLevel="0" collapsed="false">
      <c r="A46" s="8"/>
      <c r="B46" s="10"/>
      <c r="C46" s="8"/>
      <c r="D46" s="8"/>
      <c r="E46" s="8"/>
      <c r="F46" s="12"/>
      <c r="G46" s="12"/>
      <c r="H46" s="12" t="str">
        <f aca="false">IF(OR(F46="",G46=""),"",G46-F46)</f>
        <v/>
      </c>
      <c r="I46" s="12"/>
      <c r="J46" s="12"/>
      <c r="K46" s="12"/>
      <c r="L46" s="12" t="str">
        <f aca="false">IF(OR(I46="",K46=""),"",K46-I46)</f>
        <v/>
      </c>
      <c r="M46" s="8"/>
      <c r="N46" s="8"/>
      <c r="O46" s="8"/>
      <c r="P46" s="8"/>
    </row>
    <row r="47" customFormat="false" ht="15" hidden="false" customHeight="false" outlineLevel="0" collapsed="false">
      <c r="A47" s="7"/>
      <c r="B47" s="9"/>
      <c r="C47" s="7"/>
      <c r="D47" s="7"/>
      <c r="E47" s="7"/>
      <c r="F47" s="11"/>
      <c r="G47" s="11"/>
      <c r="H47" s="11" t="str">
        <f aca="false">IF(OR(F47="",G47=""),"",G47-F47)</f>
        <v/>
      </c>
      <c r="I47" s="11"/>
      <c r="J47" s="11"/>
      <c r="K47" s="11"/>
      <c r="L47" s="11" t="str">
        <f aca="false">IF(OR(I47="",K47=""),"",K47-I47)</f>
        <v/>
      </c>
      <c r="M47" s="7"/>
      <c r="N47" s="7"/>
      <c r="O47" s="7"/>
      <c r="P47" s="7"/>
    </row>
    <row r="48" customFormat="false" ht="15" hidden="false" customHeight="false" outlineLevel="0" collapsed="false">
      <c r="A48" s="8"/>
      <c r="B48" s="10"/>
      <c r="C48" s="8"/>
      <c r="D48" s="8"/>
      <c r="E48" s="8"/>
      <c r="F48" s="12"/>
      <c r="G48" s="12"/>
      <c r="H48" s="12" t="str">
        <f aca="false">IF(OR(F48="",G48=""),"",G48-F48)</f>
        <v/>
      </c>
      <c r="I48" s="12"/>
      <c r="J48" s="12"/>
      <c r="K48" s="12"/>
      <c r="L48" s="12" t="str">
        <f aca="false">IF(OR(I48="",K48=""),"",K48-I48)</f>
        <v/>
      </c>
      <c r="M48" s="8"/>
      <c r="N48" s="8"/>
      <c r="O48" s="8"/>
      <c r="P48" s="8"/>
    </row>
    <row r="49" customFormat="false" ht="15" hidden="false" customHeight="false" outlineLevel="0" collapsed="false">
      <c r="A49" s="7"/>
      <c r="B49" s="9"/>
      <c r="C49" s="7"/>
      <c r="D49" s="7"/>
      <c r="E49" s="7"/>
      <c r="F49" s="11"/>
      <c r="G49" s="11"/>
      <c r="H49" s="11" t="str">
        <f aca="false">IF(OR(F49="",G49=""),"",G49-F49)</f>
        <v/>
      </c>
      <c r="I49" s="11"/>
      <c r="J49" s="11"/>
      <c r="K49" s="11"/>
      <c r="L49" s="11" t="str">
        <f aca="false">IF(OR(I49="",K49=""),"",K49-I49)</f>
        <v/>
      </c>
      <c r="M49" s="7"/>
      <c r="N49" s="7"/>
      <c r="O49" s="7"/>
      <c r="P49" s="7"/>
    </row>
  </sheetData>
  <autoFilter ref="A4:P49"/>
  <mergeCells count="2">
    <mergeCell ref="A1:H1"/>
    <mergeCell ref="A2:H2"/>
  </mergeCells>
  <dataValidations count="1">
    <dataValidation allowBlank="true" errorStyle="stop" operator="between" showDropDown="false" showErrorMessage="false" showInputMessage="false" sqref="N5:N49" type="list">
      <formula1>"Yes,No,Pending"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4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9.1445312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4"/>
    <col collapsed="false" customWidth="true" hidden="false" outlineLevel="0" max="3" min="3" style="0" width="18"/>
    <col collapsed="false" customWidth="true" hidden="false" outlineLevel="0" max="5" min="4" style="0" width="24"/>
    <col collapsed="false" customWidth="true" hidden="false" outlineLevel="0" max="6" min="6" style="0" width="34"/>
    <col collapsed="false" customWidth="true" hidden="false" outlineLevel="0" max="7" min="7" style="0" width="14"/>
    <col collapsed="false" customWidth="true" hidden="false" outlineLevel="0" max="8" min="8" style="0" width="18"/>
    <col collapsed="false" customWidth="true" hidden="false" outlineLevel="0" max="9" min="9" style="0" width="20"/>
    <col collapsed="false" customWidth="true" hidden="false" outlineLevel="0" max="10" min="10" style="0" width="24"/>
    <col collapsed="false" customWidth="true" hidden="false" outlineLevel="0" max="11" min="11" style="0" width="36"/>
    <col collapsed="false" customWidth="true" hidden="false" outlineLevel="0" max="12" min="12" style="0" width="18"/>
    <col collapsed="false" customWidth="true" hidden="false" outlineLevel="0" max="13" min="13" style="0" width="16"/>
    <col collapsed="false" customWidth="true" hidden="false" outlineLevel="0" max="14" min="14" style="0" width="22"/>
    <col collapsed="false" customWidth="true" hidden="false" outlineLevel="0" max="15" min="15" style="0" width="18"/>
    <col collapsed="false" customWidth="true" hidden="false" outlineLevel="0" max="16" min="16" style="0" width="28"/>
    <col collapsed="false" customWidth="true" hidden="false" outlineLevel="0" max="17" min="17" style="0" width="32"/>
  </cols>
  <sheetData>
    <row r="1" customFormat="false" ht="31.5" hidden="false" customHeight="true" outlineLevel="0" collapsed="false">
      <c r="A1" s="1" t="s">
        <v>161</v>
      </c>
      <c r="B1" s="1"/>
      <c r="C1" s="1"/>
      <c r="D1" s="1"/>
      <c r="E1" s="1"/>
      <c r="F1" s="1"/>
      <c r="G1" s="1"/>
      <c r="H1" s="1"/>
    </row>
    <row r="2" customFormat="false" ht="30" hidden="false" customHeight="true" outlineLevel="0" collapsed="false">
      <c r="A2" s="2" t="s">
        <v>162</v>
      </c>
      <c r="B2" s="2"/>
      <c r="C2" s="2"/>
      <c r="D2" s="2"/>
      <c r="E2" s="2"/>
      <c r="F2" s="2"/>
      <c r="G2" s="2"/>
      <c r="H2" s="2"/>
    </row>
    <row r="4" customFormat="false" ht="30" hidden="false" customHeight="true" outlineLevel="0" collapsed="false">
      <c r="A4" s="6" t="s">
        <v>163</v>
      </c>
      <c r="B4" s="6" t="s">
        <v>125</v>
      </c>
      <c r="C4" s="6" t="s">
        <v>164</v>
      </c>
      <c r="D4" s="6" t="s">
        <v>165</v>
      </c>
      <c r="E4" s="6" t="s">
        <v>166</v>
      </c>
      <c r="F4" s="6" t="s">
        <v>167</v>
      </c>
      <c r="G4" s="6" t="s">
        <v>168</v>
      </c>
      <c r="H4" s="6" t="s">
        <v>128</v>
      </c>
      <c r="I4" s="6" t="s">
        <v>169</v>
      </c>
      <c r="J4" s="6" t="s">
        <v>170</v>
      </c>
      <c r="K4" s="6" t="s">
        <v>171</v>
      </c>
      <c r="L4" s="6" t="s">
        <v>172</v>
      </c>
      <c r="M4" s="6" t="s">
        <v>173</v>
      </c>
      <c r="N4" s="6" t="s">
        <v>174</v>
      </c>
      <c r="O4" s="6" t="s">
        <v>175</v>
      </c>
      <c r="P4" s="6" t="s">
        <v>115</v>
      </c>
      <c r="Q4" s="6" t="s">
        <v>176</v>
      </c>
    </row>
    <row r="5" customFormat="false" ht="24" hidden="false" customHeight="true" outlineLevel="0" collapsed="false">
      <c r="A5" s="7" t="s">
        <v>177</v>
      </c>
      <c r="B5" s="7" t="s">
        <v>138</v>
      </c>
      <c r="C5" s="7" t="s">
        <v>32</v>
      </c>
      <c r="D5" s="7" t="s">
        <v>178</v>
      </c>
      <c r="E5" s="7" t="s">
        <v>179</v>
      </c>
      <c r="F5" s="7" t="s">
        <v>180</v>
      </c>
      <c r="G5" s="9"/>
      <c r="H5" s="7" t="s">
        <v>181</v>
      </c>
      <c r="I5" s="7" t="s">
        <v>182</v>
      </c>
      <c r="J5" s="7" t="s">
        <v>183</v>
      </c>
      <c r="K5" s="7" t="s">
        <v>184</v>
      </c>
      <c r="L5" s="7"/>
      <c r="M5" s="9"/>
      <c r="N5" s="7" t="s">
        <v>185</v>
      </c>
      <c r="O5" s="11"/>
      <c r="P5" s="7" t="s">
        <v>44</v>
      </c>
      <c r="Q5" s="7" t="s">
        <v>45</v>
      </c>
    </row>
    <row r="6" customFormat="false" ht="15" hidden="false" customHeight="false" outlineLevel="0" collapsed="false">
      <c r="A6" s="8"/>
      <c r="B6" s="8"/>
      <c r="C6" s="8"/>
      <c r="D6" s="8"/>
      <c r="E6" s="8"/>
      <c r="F6" s="8"/>
      <c r="G6" s="10"/>
      <c r="H6" s="8"/>
      <c r="I6" s="8"/>
      <c r="J6" s="8"/>
      <c r="K6" s="8"/>
      <c r="L6" s="8"/>
      <c r="M6" s="10"/>
      <c r="N6" s="8"/>
      <c r="O6" s="12"/>
      <c r="P6" s="8"/>
      <c r="Q6" s="8"/>
    </row>
    <row r="7" customFormat="false" ht="15" hidden="false" customHeight="false" outlineLevel="0" collapsed="false">
      <c r="A7" s="7"/>
      <c r="B7" s="7"/>
      <c r="C7" s="7"/>
      <c r="D7" s="7"/>
      <c r="E7" s="7"/>
      <c r="F7" s="7"/>
      <c r="G7" s="9"/>
      <c r="H7" s="7"/>
      <c r="I7" s="7"/>
      <c r="J7" s="7"/>
      <c r="K7" s="7"/>
      <c r="L7" s="7"/>
      <c r="M7" s="9"/>
      <c r="N7" s="7"/>
      <c r="O7" s="11"/>
      <c r="P7" s="7"/>
      <c r="Q7" s="7"/>
    </row>
    <row r="8" customFormat="false" ht="15" hidden="false" customHeight="false" outlineLevel="0" collapsed="false">
      <c r="A8" s="8"/>
      <c r="B8" s="8"/>
      <c r="C8" s="8"/>
      <c r="D8" s="8"/>
      <c r="E8" s="8"/>
      <c r="F8" s="8"/>
      <c r="G8" s="10"/>
      <c r="H8" s="8"/>
      <c r="I8" s="8"/>
      <c r="J8" s="8"/>
      <c r="K8" s="8"/>
      <c r="L8" s="8"/>
      <c r="M8" s="10"/>
      <c r="N8" s="8"/>
      <c r="O8" s="12"/>
      <c r="P8" s="8"/>
      <c r="Q8" s="8"/>
    </row>
    <row r="9" customFormat="false" ht="15" hidden="false" customHeight="false" outlineLevel="0" collapsed="false">
      <c r="A9" s="7"/>
      <c r="B9" s="7"/>
      <c r="C9" s="7"/>
      <c r="D9" s="7"/>
      <c r="E9" s="7"/>
      <c r="F9" s="7"/>
      <c r="G9" s="9"/>
      <c r="H9" s="7"/>
      <c r="I9" s="7"/>
      <c r="J9" s="7"/>
      <c r="K9" s="7"/>
      <c r="L9" s="7"/>
      <c r="M9" s="9"/>
      <c r="N9" s="7"/>
      <c r="O9" s="11"/>
      <c r="P9" s="7"/>
      <c r="Q9" s="7"/>
    </row>
    <row r="10" customFormat="false" ht="15" hidden="false" customHeight="false" outlineLevel="0" collapsed="false">
      <c r="A10" s="8"/>
      <c r="B10" s="8"/>
      <c r="C10" s="8"/>
      <c r="D10" s="8"/>
      <c r="E10" s="8"/>
      <c r="F10" s="8"/>
      <c r="G10" s="10"/>
      <c r="H10" s="8"/>
      <c r="I10" s="8"/>
      <c r="J10" s="8"/>
      <c r="K10" s="8"/>
      <c r="L10" s="8"/>
      <c r="M10" s="10"/>
      <c r="N10" s="8"/>
      <c r="O10" s="12"/>
      <c r="P10" s="8"/>
      <c r="Q10" s="8"/>
    </row>
    <row r="11" customFormat="false" ht="15" hidden="false" customHeight="false" outlineLevel="0" collapsed="false">
      <c r="A11" s="7"/>
      <c r="B11" s="7"/>
      <c r="C11" s="7"/>
      <c r="D11" s="7"/>
      <c r="E11" s="7"/>
      <c r="F11" s="7"/>
      <c r="G11" s="9"/>
      <c r="H11" s="7"/>
      <c r="I11" s="7"/>
      <c r="J11" s="7"/>
      <c r="K11" s="7"/>
      <c r="L11" s="7"/>
      <c r="M11" s="9"/>
      <c r="N11" s="7"/>
      <c r="O11" s="11"/>
      <c r="P11" s="7"/>
      <c r="Q11" s="7"/>
    </row>
    <row r="12" customFormat="false" ht="15" hidden="false" customHeight="false" outlineLevel="0" collapsed="false">
      <c r="A12" s="8"/>
      <c r="B12" s="8"/>
      <c r="C12" s="8"/>
      <c r="D12" s="8"/>
      <c r="E12" s="8"/>
      <c r="F12" s="8"/>
      <c r="G12" s="10"/>
      <c r="H12" s="8"/>
      <c r="I12" s="8"/>
      <c r="J12" s="8"/>
      <c r="K12" s="8"/>
      <c r="L12" s="8"/>
      <c r="M12" s="10"/>
      <c r="N12" s="8"/>
      <c r="O12" s="12"/>
      <c r="P12" s="8"/>
      <c r="Q12" s="8"/>
    </row>
    <row r="13" customFormat="false" ht="15" hidden="false" customHeight="false" outlineLevel="0" collapsed="false">
      <c r="A13" s="7"/>
      <c r="B13" s="7"/>
      <c r="C13" s="7"/>
      <c r="D13" s="7"/>
      <c r="E13" s="7"/>
      <c r="F13" s="7"/>
      <c r="G13" s="9"/>
      <c r="H13" s="7"/>
      <c r="I13" s="7"/>
      <c r="J13" s="7"/>
      <c r="K13" s="7"/>
      <c r="L13" s="7"/>
      <c r="M13" s="9"/>
      <c r="N13" s="7"/>
      <c r="O13" s="11"/>
      <c r="P13" s="7"/>
      <c r="Q13" s="7"/>
    </row>
    <row r="14" customFormat="false" ht="15" hidden="false" customHeight="false" outlineLevel="0" collapsed="false">
      <c r="A14" s="8"/>
      <c r="B14" s="8"/>
      <c r="C14" s="8"/>
      <c r="D14" s="8"/>
      <c r="E14" s="8"/>
      <c r="F14" s="8"/>
      <c r="G14" s="10"/>
      <c r="H14" s="8"/>
      <c r="I14" s="8"/>
      <c r="J14" s="8"/>
      <c r="K14" s="8"/>
      <c r="L14" s="8"/>
      <c r="M14" s="10"/>
      <c r="N14" s="8"/>
      <c r="O14" s="12"/>
      <c r="P14" s="8"/>
      <c r="Q14" s="8"/>
    </row>
    <row r="15" customFormat="false" ht="15" hidden="false" customHeight="false" outlineLevel="0" collapsed="false">
      <c r="A15" s="7"/>
      <c r="B15" s="7"/>
      <c r="C15" s="7"/>
      <c r="D15" s="7"/>
      <c r="E15" s="7"/>
      <c r="F15" s="7"/>
      <c r="G15" s="9"/>
      <c r="H15" s="7"/>
      <c r="I15" s="7"/>
      <c r="J15" s="7"/>
      <c r="K15" s="7"/>
      <c r="L15" s="7"/>
      <c r="M15" s="9"/>
      <c r="N15" s="7"/>
      <c r="O15" s="11"/>
      <c r="P15" s="7"/>
      <c r="Q15" s="7"/>
    </row>
    <row r="16" customFormat="false" ht="15" hidden="false" customHeight="false" outlineLevel="0" collapsed="false">
      <c r="A16" s="8"/>
      <c r="B16" s="8"/>
      <c r="C16" s="8"/>
      <c r="D16" s="8"/>
      <c r="E16" s="8"/>
      <c r="F16" s="8"/>
      <c r="G16" s="10"/>
      <c r="H16" s="8"/>
      <c r="I16" s="8"/>
      <c r="J16" s="8"/>
      <c r="K16" s="8"/>
      <c r="L16" s="8"/>
      <c r="M16" s="10"/>
      <c r="N16" s="8"/>
      <c r="O16" s="12"/>
      <c r="P16" s="8"/>
      <c r="Q16" s="8"/>
    </row>
    <row r="17" customFormat="false" ht="15" hidden="false" customHeight="false" outlineLevel="0" collapsed="false">
      <c r="A17" s="7"/>
      <c r="B17" s="7"/>
      <c r="C17" s="7"/>
      <c r="D17" s="7"/>
      <c r="E17" s="7"/>
      <c r="F17" s="7"/>
      <c r="G17" s="9"/>
      <c r="H17" s="7"/>
      <c r="I17" s="7"/>
      <c r="J17" s="7"/>
      <c r="K17" s="7"/>
      <c r="L17" s="7"/>
      <c r="M17" s="9"/>
      <c r="N17" s="7"/>
      <c r="O17" s="11"/>
      <c r="P17" s="7"/>
      <c r="Q17" s="7"/>
    </row>
    <row r="18" customFormat="false" ht="15" hidden="false" customHeight="false" outlineLevel="0" collapsed="false">
      <c r="A18" s="8"/>
      <c r="B18" s="8"/>
      <c r="C18" s="8"/>
      <c r="D18" s="8"/>
      <c r="E18" s="8"/>
      <c r="F18" s="8"/>
      <c r="G18" s="10"/>
      <c r="H18" s="8"/>
      <c r="I18" s="8"/>
      <c r="J18" s="8"/>
      <c r="K18" s="8"/>
      <c r="L18" s="8"/>
      <c r="M18" s="10"/>
      <c r="N18" s="8"/>
      <c r="O18" s="12"/>
      <c r="P18" s="8"/>
      <c r="Q18" s="8"/>
    </row>
    <row r="19" customFormat="false" ht="15" hidden="false" customHeight="false" outlineLevel="0" collapsed="false">
      <c r="A19" s="7"/>
      <c r="B19" s="7"/>
      <c r="C19" s="7"/>
      <c r="D19" s="7"/>
      <c r="E19" s="7"/>
      <c r="F19" s="7"/>
      <c r="G19" s="9"/>
      <c r="H19" s="7"/>
      <c r="I19" s="7"/>
      <c r="J19" s="7"/>
      <c r="K19" s="7"/>
      <c r="L19" s="7"/>
      <c r="M19" s="9"/>
      <c r="N19" s="7"/>
      <c r="O19" s="11"/>
      <c r="P19" s="7"/>
      <c r="Q19" s="7"/>
    </row>
    <row r="20" customFormat="false" ht="15" hidden="false" customHeight="false" outlineLevel="0" collapsed="false">
      <c r="A20" s="8"/>
      <c r="B20" s="8"/>
      <c r="C20" s="8"/>
      <c r="D20" s="8"/>
      <c r="E20" s="8"/>
      <c r="F20" s="8"/>
      <c r="G20" s="10"/>
      <c r="H20" s="8"/>
      <c r="I20" s="8"/>
      <c r="J20" s="8"/>
      <c r="K20" s="8"/>
      <c r="L20" s="8"/>
      <c r="M20" s="10"/>
      <c r="N20" s="8"/>
      <c r="O20" s="12"/>
      <c r="P20" s="8"/>
      <c r="Q20" s="8"/>
    </row>
    <row r="21" customFormat="false" ht="15" hidden="false" customHeight="false" outlineLevel="0" collapsed="false">
      <c r="A21" s="7"/>
      <c r="B21" s="7"/>
      <c r="C21" s="7"/>
      <c r="D21" s="7"/>
      <c r="E21" s="7"/>
      <c r="F21" s="7"/>
      <c r="G21" s="9"/>
      <c r="H21" s="7"/>
      <c r="I21" s="7"/>
      <c r="J21" s="7"/>
      <c r="K21" s="7"/>
      <c r="L21" s="7"/>
      <c r="M21" s="9"/>
      <c r="N21" s="7"/>
      <c r="O21" s="11"/>
      <c r="P21" s="7"/>
      <c r="Q21" s="7"/>
    </row>
    <row r="22" customFormat="false" ht="15" hidden="false" customHeight="false" outlineLevel="0" collapsed="false">
      <c r="A22" s="8"/>
      <c r="B22" s="8"/>
      <c r="C22" s="8"/>
      <c r="D22" s="8"/>
      <c r="E22" s="8"/>
      <c r="F22" s="8"/>
      <c r="G22" s="10"/>
      <c r="H22" s="8"/>
      <c r="I22" s="8"/>
      <c r="J22" s="8"/>
      <c r="K22" s="8"/>
      <c r="L22" s="8"/>
      <c r="M22" s="10"/>
      <c r="N22" s="8"/>
      <c r="O22" s="12"/>
      <c r="P22" s="8"/>
      <c r="Q22" s="8"/>
    </row>
    <row r="23" customFormat="false" ht="15" hidden="false" customHeight="false" outlineLevel="0" collapsed="false">
      <c r="A23" s="7"/>
      <c r="B23" s="7"/>
      <c r="C23" s="7"/>
      <c r="D23" s="7"/>
      <c r="E23" s="7"/>
      <c r="F23" s="7"/>
      <c r="G23" s="9"/>
      <c r="H23" s="7"/>
      <c r="I23" s="7"/>
      <c r="J23" s="7"/>
      <c r="K23" s="7"/>
      <c r="L23" s="7"/>
      <c r="M23" s="9"/>
      <c r="N23" s="7"/>
      <c r="O23" s="11"/>
      <c r="P23" s="7"/>
      <c r="Q23" s="7"/>
    </row>
    <row r="24" customFormat="false" ht="15" hidden="false" customHeight="false" outlineLevel="0" collapsed="false">
      <c r="A24" s="8"/>
      <c r="B24" s="8"/>
      <c r="C24" s="8"/>
      <c r="D24" s="8"/>
      <c r="E24" s="8"/>
      <c r="F24" s="8"/>
      <c r="G24" s="10"/>
      <c r="H24" s="8"/>
      <c r="I24" s="8"/>
      <c r="J24" s="8"/>
      <c r="K24" s="8"/>
      <c r="L24" s="8"/>
      <c r="M24" s="10"/>
      <c r="N24" s="8"/>
      <c r="O24" s="12"/>
      <c r="P24" s="8"/>
      <c r="Q24" s="8"/>
    </row>
    <row r="25" customFormat="false" ht="15" hidden="false" customHeight="false" outlineLevel="0" collapsed="false">
      <c r="A25" s="7"/>
      <c r="B25" s="7"/>
      <c r="C25" s="7"/>
      <c r="D25" s="7"/>
      <c r="E25" s="7"/>
      <c r="F25" s="7"/>
      <c r="G25" s="9"/>
      <c r="H25" s="7"/>
      <c r="I25" s="7"/>
      <c r="J25" s="7"/>
      <c r="K25" s="7"/>
      <c r="L25" s="7"/>
      <c r="M25" s="9"/>
      <c r="N25" s="7"/>
      <c r="O25" s="11"/>
      <c r="P25" s="7"/>
      <c r="Q25" s="7"/>
    </row>
    <row r="26" customFormat="false" ht="15" hidden="false" customHeight="false" outlineLevel="0" collapsed="false">
      <c r="A26" s="8"/>
      <c r="B26" s="8"/>
      <c r="C26" s="8"/>
      <c r="D26" s="8"/>
      <c r="E26" s="8"/>
      <c r="F26" s="8"/>
      <c r="G26" s="10"/>
      <c r="H26" s="8"/>
      <c r="I26" s="8"/>
      <c r="J26" s="8"/>
      <c r="K26" s="8"/>
      <c r="L26" s="8"/>
      <c r="M26" s="10"/>
      <c r="N26" s="8"/>
      <c r="O26" s="12"/>
      <c r="P26" s="8"/>
      <c r="Q26" s="8"/>
    </row>
    <row r="27" customFormat="false" ht="15" hidden="false" customHeight="false" outlineLevel="0" collapsed="false">
      <c r="A27" s="7"/>
      <c r="B27" s="7"/>
      <c r="C27" s="7"/>
      <c r="D27" s="7"/>
      <c r="E27" s="7"/>
      <c r="F27" s="7"/>
      <c r="G27" s="9"/>
      <c r="H27" s="7"/>
      <c r="I27" s="7"/>
      <c r="J27" s="7"/>
      <c r="K27" s="7"/>
      <c r="L27" s="7"/>
      <c r="M27" s="9"/>
      <c r="N27" s="7"/>
      <c r="O27" s="11"/>
      <c r="P27" s="7"/>
      <c r="Q27" s="7"/>
    </row>
    <row r="28" customFormat="false" ht="15" hidden="false" customHeight="false" outlineLevel="0" collapsed="false">
      <c r="A28" s="8"/>
      <c r="B28" s="8"/>
      <c r="C28" s="8"/>
      <c r="D28" s="8"/>
      <c r="E28" s="8"/>
      <c r="F28" s="8"/>
      <c r="G28" s="10"/>
      <c r="H28" s="8"/>
      <c r="I28" s="8"/>
      <c r="J28" s="8"/>
      <c r="K28" s="8"/>
      <c r="L28" s="8"/>
      <c r="M28" s="10"/>
      <c r="N28" s="8"/>
      <c r="O28" s="12"/>
      <c r="P28" s="8"/>
      <c r="Q28" s="8"/>
    </row>
    <row r="29" customFormat="false" ht="15" hidden="false" customHeight="false" outlineLevel="0" collapsed="false">
      <c r="A29" s="7"/>
      <c r="B29" s="7"/>
      <c r="C29" s="7"/>
      <c r="D29" s="7"/>
      <c r="E29" s="7"/>
      <c r="F29" s="7"/>
      <c r="G29" s="9"/>
      <c r="H29" s="7"/>
      <c r="I29" s="7"/>
      <c r="J29" s="7"/>
      <c r="K29" s="7"/>
      <c r="L29" s="7"/>
      <c r="M29" s="9"/>
      <c r="N29" s="7"/>
      <c r="O29" s="11"/>
      <c r="P29" s="7"/>
      <c r="Q29" s="7"/>
    </row>
    <row r="30" customFormat="false" ht="15" hidden="false" customHeight="false" outlineLevel="0" collapsed="false">
      <c r="A30" s="8"/>
      <c r="B30" s="8"/>
      <c r="C30" s="8"/>
      <c r="D30" s="8"/>
      <c r="E30" s="8"/>
      <c r="F30" s="8"/>
      <c r="G30" s="10"/>
      <c r="H30" s="8"/>
      <c r="I30" s="8"/>
      <c r="J30" s="8"/>
      <c r="K30" s="8"/>
      <c r="L30" s="8"/>
      <c r="M30" s="10"/>
      <c r="N30" s="8"/>
      <c r="O30" s="12"/>
      <c r="P30" s="8"/>
      <c r="Q30" s="8"/>
    </row>
    <row r="31" customFormat="false" ht="15" hidden="false" customHeight="false" outlineLevel="0" collapsed="false">
      <c r="A31" s="7"/>
      <c r="B31" s="7"/>
      <c r="C31" s="7"/>
      <c r="D31" s="7"/>
      <c r="E31" s="7"/>
      <c r="F31" s="7"/>
      <c r="G31" s="9"/>
      <c r="H31" s="7"/>
      <c r="I31" s="7"/>
      <c r="J31" s="7"/>
      <c r="K31" s="7"/>
      <c r="L31" s="7"/>
      <c r="M31" s="9"/>
      <c r="N31" s="7"/>
      <c r="O31" s="11"/>
      <c r="P31" s="7"/>
      <c r="Q31" s="7"/>
    </row>
    <row r="32" customFormat="false" ht="15" hidden="false" customHeight="false" outlineLevel="0" collapsed="false">
      <c r="A32" s="8"/>
      <c r="B32" s="8"/>
      <c r="C32" s="8"/>
      <c r="D32" s="8"/>
      <c r="E32" s="8"/>
      <c r="F32" s="8"/>
      <c r="G32" s="10"/>
      <c r="H32" s="8"/>
      <c r="I32" s="8"/>
      <c r="J32" s="8"/>
      <c r="K32" s="8"/>
      <c r="L32" s="8"/>
      <c r="M32" s="10"/>
      <c r="N32" s="8"/>
      <c r="O32" s="12"/>
      <c r="P32" s="8"/>
      <c r="Q32" s="8"/>
    </row>
    <row r="33" customFormat="false" ht="15" hidden="false" customHeight="false" outlineLevel="0" collapsed="false">
      <c r="A33" s="7"/>
      <c r="B33" s="7"/>
      <c r="C33" s="7"/>
      <c r="D33" s="7"/>
      <c r="E33" s="7"/>
      <c r="F33" s="7"/>
      <c r="G33" s="9"/>
      <c r="H33" s="7"/>
      <c r="I33" s="7"/>
      <c r="J33" s="7"/>
      <c r="K33" s="7"/>
      <c r="L33" s="7"/>
      <c r="M33" s="9"/>
      <c r="N33" s="7"/>
      <c r="O33" s="11"/>
      <c r="P33" s="7"/>
      <c r="Q33" s="7"/>
    </row>
    <row r="34" customFormat="false" ht="15" hidden="false" customHeight="false" outlineLevel="0" collapsed="false">
      <c r="A34" s="8"/>
      <c r="B34" s="8"/>
      <c r="C34" s="8"/>
      <c r="D34" s="8"/>
      <c r="E34" s="8"/>
      <c r="F34" s="8"/>
      <c r="G34" s="10"/>
      <c r="H34" s="8"/>
      <c r="I34" s="8"/>
      <c r="J34" s="8"/>
      <c r="K34" s="8"/>
      <c r="L34" s="8"/>
      <c r="M34" s="10"/>
      <c r="N34" s="8"/>
      <c r="O34" s="12"/>
      <c r="P34" s="8"/>
      <c r="Q34" s="8"/>
    </row>
    <row r="35" customFormat="false" ht="15" hidden="false" customHeight="false" outlineLevel="0" collapsed="false">
      <c r="A35" s="7"/>
      <c r="B35" s="7"/>
      <c r="C35" s="7"/>
      <c r="D35" s="7"/>
      <c r="E35" s="7"/>
      <c r="F35" s="7"/>
      <c r="G35" s="9"/>
      <c r="H35" s="7"/>
      <c r="I35" s="7"/>
      <c r="J35" s="7"/>
      <c r="K35" s="7"/>
      <c r="L35" s="7"/>
      <c r="M35" s="9"/>
      <c r="N35" s="7"/>
      <c r="O35" s="11"/>
      <c r="P35" s="7"/>
      <c r="Q35" s="7"/>
    </row>
    <row r="36" customFormat="false" ht="15" hidden="false" customHeight="false" outlineLevel="0" collapsed="false">
      <c r="A36" s="8"/>
      <c r="B36" s="8"/>
      <c r="C36" s="8"/>
      <c r="D36" s="8"/>
      <c r="E36" s="8"/>
      <c r="F36" s="8"/>
      <c r="G36" s="10"/>
      <c r="H36" s="8"/>
      <c r="I36" s="8"/>
      <c r="J36" s="8"/>
      <c r="K36" s="8"/>
      <c r="L36" s="8"/>
      <c r="M36" s="10"/>
      <c r="N36" s="8"/>
      <c r="O36" s="12"/>
      <c r="P36" s="8"/>
      <c r="Q36" s="8"/>
    </row>
    <row r="37" customFormat="false" ht="15" hidden="false" customHeight="false" outlineLevel="0" collapsed="false">
      <c r="A37" s="7"/>
      <c r="B37" s="7"/>
      <c r="C37" s="7"/>
      <c r="D37" s="7"/>
      <c r="E37" s="7"/>
      <c r="F37" s="7"/>
      <c r="G37" s="9"/>
      <c r="H37" s="7"/>
      <c r="I37" s="7"/>
      <c r="J37" s="7"/>
      <c r="K37" s="7"/>
      <c r="L37" s="7"/>
      <c r="M37" s="9"/>
      <c r="N37" s="7"/>
      <c r="O37" s="11"/>
      <c r="P37" s="7"/>
      <c r="Q37" s="7"/>
    </row>
    <row r="38" customFormat="false" ht="15" hidden="false" customHeight="false" outlineLevel="0" collapsed="false">
      <c r="A38" s="8"/>
      <c r="B38" s="8"/>
      <c r="C38" s="8"/>
      <c r="D38" s="8"/>
      <c r="E38" s="8"/>
      <c r="F38" s="8"/>
      <c r="G38" s="10"/>
      <c r="H38" s="8"/>
      <c r="I38" s="8"/>
      <c r="J38" s="8"/>
      <c r="K38" s="8"/>
      <c r="L38" s="8"/>
      <c r="M38" s="10"/>
      <c r="N38" s="8"/>
      <c r="O38" s="12"/>
      <c r="P38" s="8"/>
      <c r="Q38" s="8"/>
    </row>
    <row r="39" customFormat="false" ht="15" hidden="false" customHeight="false" outlineLevel="0" collapsed="false">
      <c r="A39" s="7"/>
      <c r="B39" s="7"/>
      <c r="C39" s="7"/>
      <c r="D39" s="7"/>
      <c r="E39" s="7"/>
      <c r="F39" s="7"/>
      <c r="G39" s="9"/>
      <c r="H39" s="7"/>
      <c r="I39" s="7"/>
      <c r="J39" s="7"/>
      <c r="K39" s="7"/>
      <c r="L39" s="7"/>
      <c r="M39" s="9"/>
      <c r="N39" s="7"/>
      <c r="O39" s="11"/>
      <c r="P39" s="7"/>
      <c r="Q39" s="7"/>
    </row>
    <row r="40" customFormat="false" ht="15" hidden="false" customHeight="false" outlineLevel="0" collapsed="false">
      <c r="A40" s="8"/>
      <c r="B40" s="8"/>
      <c r="C40" s="8"/>
      <c r="D40" s="8"/>
      <c r="E40" s="8"/>
      <c r="F40" s="8"/>
      <c r="G40" s="10"/>
      <c r="H40" s="8"/>
      <c r="I40" s="8"/>
      <c r="J40" s="8"/>
      <c r="K40" s="8"/>
      <c r="L40" s="8"/>
      <c r="M40" s="10"/>
      <c r="N40" s="8"/>
      <c r="O40" s="12"/>
      <c r="P40" s="8"/>
      <c r="Q40" s="8"/>
    </row>
    <row r="41" customFormat="false" ht="15" hidden="false" customHeight="false" outlineLevel="0" collapsed="false">
      <c r="A41" s="7"/>
      <c r="B41" s="7"/>
      <c r="C41" s="7"/>
      <c r="D41" s="7"/>
      <c r="E41" s="7"/>
      <c r="F41" s="7"/>
      <c r="G41" s="9"/>
      <c r="H41" s="7"/>
      <c r="I41" s="7"/>
      <c r="J41" s="7"/>
      <c r="K41" s="7"/>
      <c r="L41" s="7"/>
      <c r="M41" s="9"/>
      <c r="N41" s="7"/>
      <c r="O41" s="11"/>
      <c r="P41" s="7"/>
      <c r="Q41" s="7"/>
    </row>
    <row r="42" customFormat="false" ht="15" hidden="false" customHeight="false" outlineLevel="0" collapsed="false">
      <c r="A42" s="8"/>
      <c r="B42" s="8"/>
      <c r="C42" s="8"/>
      <c r="D42" s="8"/>
      <c r="E42" s="8"/>
      <c r="F42" s="8"/>
      <c r="G42" s="10"/>
      <c r="H42" s="8"/>
      <c r="I42" s="8"/>
      <c r="J42" s="8"/>
      <c r="K42" s="8"/>
      <c r="L42" s="8"/>
      <c r="M42" s="10"/>
      <c r="N42" s="8"/>
      <c r="O42" s="12"/>
      <c r="P42" s="8"/>
      <c r="Q42" s="8"/>
    </row>
    <row r="43" customFormat="false" ht="15" hidden="false" customHeight="false" outlineLevel="0" collapsed="false">
      <c r="A43" s="7"/>
      <c r="B43" s="7"/>
      <c r="C43" s="7"/>
      <c r="D43" s="7"/>
      <c r="E43" s="7"/>
      <c r="F43" s="7"/>
      <c r="G43" s="9"/>
      <c r="H43" s="7"/>
      <c r="I43" s="7"/>
      <c r="J43" s="7"/>
      <c r="K43" s="7"/>
      <c r="L43" s="7"/>
      <c r="M43" s="9"/>
      <c r="N43" s="7"/>
      <c r="O43" s="11"/>
      <c r="P43" s="7"/>
      <c r="Q43" s="7"/>
    </row>
    <row r="44" customFormat="false" ht="15" hidden="false" customHeight="false" outlineLevel="0" collapsed="false">
      <c r="A44" s="8"/>
      <c r="B44" s="8"/>
      <c r="C44" s="8"/>
      <c r="D44" s="8"/>
      <c r="E44" s="8"/>
      <c r="F44" s="8"/>
      <c r="G44" s="10"/>
      <c r="H44" s="8"/>
      <c r="I44" s="8"/>
      <c r="J44" s="8"/>
      <c r="K44" s="8"/>
      <c r="L44" s="8"/>
      <c r="M44" s="10"/>
      <c r="N44" s="8"/>
      <c r="O44" s="12"/>
      <c r="P44" s="8"/>
      <c r="Q44" s="8"/>
    </row>
    <row r="45" customFormat="false" ht="15" hidden="false" customHeight="false" outlineLevel="0" collapsed="false">
      <c r="A45" s="7"/>
      <c r="B45" s="7"/>
      <c r="C45" s="7"/>
      <c r="D45" s="7"/>
      <c r="E45" s="7"/>
      <c r="F45" s="7"/>
      <c r="G45" s="9"/>
      <c r="H45" s="7"/>
      <c r="I45" s="7"/>
      <c r="J45" s="7"/>
      <c r="K45" s="7"/>
      <c r="L45" s="7"/>
      <c r="M45" s="9"/>
      <c r="N45" s="7"/>
      <c r="O45" s="11"/>
      <c r="P45" s="7"/>
      <c r="Q45" s="7"/>
    </row>
    <row r="46" customFormat="false" ht="15" hidden="false" customHeight="false" outlineLevel="0" collapsed="false">
      <c r="A46" s="8"/>
      <c r="B46" s="8"/>
      <c r="C46" s="8"/>
      <c r="D46" s="8"/>
      <c r="E46" s="8"/>
      <c r="F46" s="8"/>
      <c r="G46" s="10"/>
      <c r="H46" s="8"/>
      <c r="I46" s="8"/>
      <c r="J46" s="8"/>
      <c r="K46" s="8"/>
      <c r="L46" s="8"/>
      <c r="M46" s="10"/>
      <c r="N46" s="8"/>
      <c r="O46" s="12"/>
      <c r="P46" s="8"/>
      <c r="Q46" s="8"/>
    </row>
    <row r="47" customFormat="false" ht="15" hidden="false" customHeight="false" outlineLevel="0" collapsed="false">
      <c r="A47" s="7"/>
      <c r="B47" s="7"/>
      <c r="C47" s="7"/>
      <c r="D47" s="7"/>
      <c r="E47" s="7"/>
      <c r="F47" s="7"/>
      <c r="G47" s="9"/>
      <c r="H47" s="7"/>
      <c r="I47" s="7"/>
      <c r="J47" s="7"/>
      <c r="K47" s="7"/>
      <c r="L47" s="7"/>
      <c r="M47" s="9"/>
      <c r="N47" s="7"/>
      <c r="O47" s="11"/>
      <c r="P47" s="7"/>
      <c r="Q47" s="7"/>
    </row>
    <row r="48" customFormat="false" ht="15" hidden="false" customHeight="false" outlineLevel="0" collapsed="false">
      <c r="A48" s="8"/>
      <c r="B48" s="8"/>
      <c r="C48" s="8"/>
      <c r="D48" s="8"/>
      <c r="E48" s="8"/>
      <c r="F48" s="8"/>
      <c r="G48" s="10"/>
      <c r="H48" s="8"/>
      <c r="I48" s="8"/>
      <c r="J48" s="8"/>
      <c r="K48" s="8"/>
      <c r="L48" s="8"/>
      <c r="M48" s="10"/>
      <c r="N48" s="8"/>
      <c r="O48" s="12"/>
      <c r="P48" s="8"/>
      <c r="Q48" s="8"/>
    </row>
    <row r="49" customFormat="false" ht="15" hidden="false" customHeight="false" outlineLevel="0" collapsed="false">
      <c r="A49" s="7"/>
      <c r="B49" s="7"/>
      <c r="C49" s="7"/>
      <c r="D49" s="7"/>
      <c r="E49" s="7"/>
      <c r="F49" s="7"/>
      <c r="G49" s="9"/>
      <c r="H49" s="7"/>
      <c r="I49" s="7"/>
      <c r="J49" s="7"/>
      <c r="K49" s="7"/>
      <c r="L49" s="7"/>
      <c r="M49" s="9"/>
      <c r="N49" s="7"/>
      <c r="O49" s="11"/>
      <c r="P49" s="7"/>
      <c r="Q49" s="7"/>
    </row>
  </sheetData>
  <autoFilter ref="A4:Q49"/>
  <mergeCells count="2">
    <mergeCell ref="A1:H1"/>
    <mergeCell ref="A2:H2"/>
  </mergeCells>
  <dataValidations count="1">
    <dataValidation allowBlank="true" errorStyle="stop" operator="between" showDropDown="false" showErrorMessage="false" showInputMessage="false" sqref="N5:N49" type="list">
      <formula1>"Approved,Approved with Action,Deferred,Rejected,Not Reviewed"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5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9.1445312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8"/>
    <col collapsed="false" customWidth="true" hidden="false" outlineLevel="0" max="3" min="3" style="0" width="32"/>
    <col collapsed="false" customWidth="true" hidden="false" outlineLevel="0" max="4" min="4" style="0" width="18"/>
    <col collapsed="false" customWidth="true" hidden="false" outlineLevel="0" max="5" min="5" style="0" width="22"/>
    <col collapsed="false" customWidth="true" hidden="false" outlineLevel="0" max="6" min="6" style="0" width="40"/>
    <col collapsed="false" customWidth="true" hidden="false" outlineLevel="0" max="7" min="7" style="0" width="20"/>
    <col collapsed="false" customWidth="true" hidden="false" outlineLevel="0" max="8" min="8" style="0" width="24"/>
    <col collapsed="false" customWidth="true" hidden="false" outlineLevel="0" max="11" min="9" style="0" width="18"/>
    <col collapsed="false" customWidth="true" hidden="false" outlineLevel="0" max="13" min="12" style="0" width="28"/>
    <col collapsed="false" customWidth="true" hidden="false" outlineLevel="0" max="14" min="14" style="0" width="16"/>
    <col collapsed="false" customWidth="true" hidden="false" outlineLevel="0" max="17" min="15" style="0" width="14"/>
    <col collapsed="false" customWidth="true" hidden="false" outlineLevel="0" max="18" min="18" style="0" width="16"/>
    <col collapsed="false" customWidth="true" hidden="false" outlineLevel="0" max="19" min="19" style="0" width="34"/>
  </cols>
  <sheetData>
    <row r="1" customFormat="false" ht="31.5" hidden="false" customHeight="true" outlineLevel="0" collapsed="false">
      <c r="A1" s="1" t="s">
        <v>186</v>
      </c>
      <c r="B1" s="1"/>
      <c r="C1" s="1"/>
      <c r="D1" s="1"/>
      <c r="E1" s="1"/>
      <c r="F1" s="1"/>
      <c r="G1" s="1"/>
      <c r="H1" s="1"/>
    </row>
    <row r="2" customFormat="false" ht="30" hidden="false" customHeight="true" outlineLevel="0" collapsed="false">
      <c r="A2" s="2" t="s">
        <v>187</v>
      </c>
      <c r="B2" s="2"/>
      <c r="C2" s="2"/>
      <c r="D2" s="2"/>
      <c r="E2" s="2"/>
      <c r="F2" s="2"/>
      <c r="G2" s="2"/>
      <c r="H2" s="2"/>
    </row>
    <row r="4" customFormat="false" ht="30" hidden="false" customHeight="true" outlineLevel="0" collapsed="false">
      <c r="A4" s="6" t="s">
        <v>188</v>
      </c>
      <c r="B4" s="6" t="s">
        <v>189</v>
      </c>
      <c r="C4" s="6" t="s">
        <v>190</v>
      </c>
      <c r="D4" s="6" t="s">
        <v>126</v>
      </c>
      <c r="E4" s="6" t="s">
        <v>191</v>
      </c>
      <c r="F4" s="6" t="s">
        <v>192</v>
      </c>
      <c r="G4" s="6" t="s">
        <v>107</v>
      </c>
      <c r="H4" s="6" t="s">
        <v>193</v>
      </c>
      <c r="I4" s="6" t="s">
        <v>79</v>
      </c>
      <c r="J4" s="6" t="s">
        <v>56</v>
      </c>
      <c r="K4" s="6" t="s">
        <v>81</v>
      </c>
      <c r="L4" s="6" t="s">
        <v>194</v>
      </c>
      <c r="M4" s="6" t="s">
        <v>84</v>
      </c>
      <c r="N4" s="6" t="s">
        <v>195</v>
      </c>
      <c r="O4" s="6" t="s">
        <v>196</v>
      </c>
      <c r="P4" s="6" t="s">
        <v>197</v>
      </c>
      <c r="Q4" s="6" t="s">
        <v>198</v>
      </c>
      <c r="R4" s="6" t="s">
        <v>17</v>
      </c>
      <c r="S4" s="6" t="s">
        <v>199</v>
      </c>
    </row>
    <row r="5" customFormat="false" ht="15" hidden="false" customHeight="false" outlineLevel="0" collapsed="false">
      <c r="A5" s="7" t="s">
        <v>200</v>
      </c>
      <c r="B5" s="7" t="s">
        <v>201</v>
      </c>
      <c r="C5" s="7" t="s">
        <v>202</v>
      </c>
      <c r="D5" s="7" t="s">
        <v>32</v>
      </c>
      <c r="E5" s="7" t="s">
        <v>203</v>
      </c>
      <c r="F5" s="7" t="s">
        <v>204</v>
      </c>
      <c r="G5" s="7" t="s">
        <v>70</v>
      </c>
      <c r="H5" s="7" t="s">
        <v>205</v>
      </c>
      <c r="I5" s="7" t="s">
        <v>206</v>
      </c>
      <c r="J5" s="7" t="s">
        <v>65</v>
      </c>
      <c r="K5" s="7" t="s">
        <v>37</v>
      </c>
      <c r="L5" s="7" t="s">
        <v>207</v>
      </c>
      <c r="M5" s="7" t="s">
        <v>208</v>
      </c>
      <c r="N5" s="7" t="s">
        <v>209</v>
      </c>
      <c r="O5" s="9"/>
      <c r="P5" s="9"/>
      <c r="Q5" s="9"/>
      <c r="R5" s="7" t="s">
        <v>34</v>
      </c>
      <c r="S5" s="7" t="s">
        <v>45</v>
      </c>
    </row>
    <row r="6" customFormat="false" ht="15" hidden="false" customHeight="false" outlineLevel="0" collapsed="false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10"/>
      <c r="P6" s="10"/>
      <c r="Q6" s="10"/>
      <c r="R6" s="8"/>
      <c r="S6" s="8"/>
    </row>
    <row r="7" customFormat="false" ht="15" hidden="false" customHeight="false" outlineLevel="0" collapsed="false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9"/>
      <c r="P7" s="9"/>
      <c r="Q7" s="9"/>
      <c r="R7" s="7"/>
      <c r="S7" s="7"/>
    </row>
    <row r="8" customFormat="false" ht="15" hidden="false" customHeight="false" outlineLevel="0" collapsed="false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10"/>
      <c r="P8" s="10"/>
      <c r="Q8" s="10"/>
      <c r="R8" s="8"/>
      <c r="S8" s="8"/>
    </row>
    <row r="9" customFormat="false" ht="15" hidden="false" customHeight="false" outlineLevel="0" collapsed="false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9"/>
      <c r="P9" s="9"/>
      <c r="Q9" s="9"/>
      <c r="R9" s="7"/>
      <c r="S9" s="7"/>
    </row>
    <row r="10" customFormat="false" ht="15" hidden="false" customHeight="false" outlineLevel="0" collapsed="false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10"/>
      <c r="P10" s="10"/>
      <c r="Q10" s="10"/>
      <c r="R10" s="8"/>
      <c r="S10" s="8"/>
    </row>
    <row r="11" customFormat="false" ht="15" hidden="false" customHeight="false" outlineLevel="0" collapsed="false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9"/>
      <c r="P11" s="9"/>
      <c r="Q11" s="9"/>
      <c r="R11" s="7"/>
      <c r="S11" s="7"/>
    </row>
    <row r="12" customFormat="false" ht="15" hidden="false" customHeight="false" outlineLevel="0" collapsed="false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10"/>
      <c r="P12" s="10"/>
      <c r="Q12" s="10"/>
      <c r="R12" s="8"/>
      <c r="S12" s="8"/>
    </row>
    <row r="13" customFormat="false" ht="15" hidden="false" customHeight="false" outlineLevel="0" collapsed="false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9"/>
      <c r="P13" s="9"/>
      <c r="Q13" s="9"/>
      <c r="R13" s="7"/>
      <c r="S13" s="7"/>
    </row>
    <row r="14" customFormat="false" ht="15" hidden="false" customHeight="false" outlineLevel="0" collapsed="false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10"/>
      <c r="P14" s="10"/>
      <c r="Q14" s="10"/>
      <c r="R14" s="8"/>
      <c r="S14" s="8"/>
    </row>
    <row r="15" customFormat="false" ht="15" hidden="false" customHeight="false" outlineLevel="0" collapsed="false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9"/>
      <c r="P15" s="9"/>
      <c r="Q15" s="9"/>
      <c r="R15" s="7"/>
      <c r="S15" s="7"/>
    </row>
    <row r="16" customFormat="false" ht="15" hidden="false" customHeight="false" outlineLevel="0" collapsed="false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10"/>
      <c r="P16" s="10"/>
      <c r="Q16" s="10"/>
      <c r="R16" s="8"/>
      <c r="S16" s="8"/>
    </row>
    <row r="17" customFormat="false" ht="15" hidden="false" customHeight="false" outlineLevel="0" collapsed="false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9"/>
      <c r="P17" s="9"/>
      <c r="Q17" s="9"/>
      <c r="R17" s="7"/>
      <c r="S17" s="7"/>
    </row>
    <row r="18" customFormat="false" ht="15" hidden="false" customHeight="false" outlineLevel="0" collapsed="false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10"/>
      <c r="P18" s="10"/>
      <c r="Q18" s="10"/>
      <c r="R18" s="8"/>
      <c r="S18" s="8"/>
    </row>
    <row r="19" customFormat="false" ht="15" hidden="false" customHeight="false" outlineLevel="0" collapsed="false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9"/>
      <c r="P19" s="9"/>
      <c r="Q19" s="9"/>
      <c r="R19" s="7"/>
      <c r="S19" s="7"/>
    </row>
    <row r="20" customFormat="false" ht="15" hidden="false" customHeight="false" outlineLevel="0" collapsed="false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10"/>
      <c r="P20" s="10"/>
      <c r="Q20" s="10"/>
      <c r="R20" s="8"/>
      <c r="S20" s="8"/>
    </row>
    <row r="21" customFormat="false" ht="15" hidden="false" customHeight="false" outlineLevel="0" collapsed="false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9"/>
      <c r="P21" s="9"/>
      <c r="Q21" s="9"/>
      <c r="R21" s="7"/>
      <c r="S21" s="7"/>
    </row>
    <row r="22" customFormat="false" ht="15" hidden="false" customHeight="false" outlineLevel="0" collapsed="false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10"/>
      <c r="P22" s="10"/>
      <c r="Q22" s="10"/>
      <c r="R22" s="8"/>
      <c r="S22" s="8"/>
    </row>
    <row r="23" customFormat="false" ht="15" hidden="false" customHeight="false" outlineLevel="0" collapsed="false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9"/>
      <c r="P23" s="9"/>
      <c r="Q23" s="9"/>
      <c r="R23" s="7"/>
      <c r="S23" s="7"/>
    </row>
    <row r="24" customFormat="false" ht="15" hidden="false" customHeight="false" outlineLevel="0" collapsed="false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10"/>
      <c r="P24" s="10"/>
      <c r="Q24" s="10"/>
      <c r="R24" s="8"/>
      <c r="S24" s="8"/>
    </row>
    <row r="25" customFormat="false" ht="15" hidden="false" customHeight="false" outlineLevel="0" collapsed="false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9"/>
      <c r="P25" s="9"/>
      <c r="Q25" s="9"/>
      <c r="R25" s="7"/>
      <c r="S25" s="7"/>
    </row>
    <row r="26" customFormat="false" ht="15" hidden="false" customHeight="false" outlineLevel="0" collapsed="false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10"/>
      <c r="P26" s="10"/>
      <c r="Q26" s="10"/>
      <c r="R26" s="8"/>
      <c r="S26" s="8"/>
    </row>
    <row r="27" customFormat="false" ht="15" hidden="false" customHeight="false" outlineLevel="0" collapsed="false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9"/>
      <c r="P27" s="9"/>
      <c r="Q27" s="9"/>
      <c r="R27" s="7"/>
      <c r="S27" s="7"/>
    </row>
    <row r="28" customFormat="false" ht="15" hidden="false" customHeight="false" outlineLevel="0" collapsed="false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10"/>
      <c r="P28" s="10"/>
      <c r="Q28" s="10"/>
      <c r="R28" s="8"/>
      <c r="S28" s="8"/>
    </row>
    <row r="29" customFormat="false" ht="15" hidden="false" customHeight="false" outlineLevel="0" collapsed="false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9"/>
      <c r="P29" s="9"/>
      <c r="Q29" s="9"/>
      <c r="R29" s="7"/>
      <c r="S29" s="7"/>
    </row>
    <row r="30" customFormat="false" ht="15" hidden="false" customHeight="false" outlineLevel="0" collapsed="false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10"/>
      <c r="P30" s="10"/>
      <c r="Q30" s="10"/>
      <c r="R30" s="8"/>
      <c r="S30" s="8"/>
    </row>
    <row r="31" customFormat="false" ht="15" hidden="false" customHeight="false" outlineLevel="0" collapsed="false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9"/>
      <c r="P31" s="9"/>
      <c r="Q31" s="9"/>
      <c r="R31" s="7"/>
      <c r="S31" s="7"/>
    </row>
    <row r="32" customFormat="false" ht="15" hidden="false" customHeight="false" outlineLevel="0" collapsed="false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10"/>
      <c r="P32" s="10"/>
      <c r="Q32" s="10"/>
      <c r="R32" s="8"/>
      <c r="S32" s="8"/>
    </row>
    <row r="33" customFormat="false" ht="15" hidden="false" customHeight="false" outlineLevel="0" collapsed="false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9"/>
      <c r="P33" s="9"/>
      <c r="Q33" s="9"/>
      <c r="R33" s="7"/>
      <c r="S33" s="7"/>
    </row>
    <row r="34" customFormat="false" ht="15" hidden="false" customHeight="false" outlineLevel="0" collapsed="false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10"/>
      <c r="P34" s="10"/>
      <c r="Q34" s="10"/>
      <c r="R34" s="8"/>
      <c r="S34" s="8"/>
    </row>
    <row r="35" customFormat="false" ht="15" hidden="false" customHeight="false" outlineLevel="0" collapsed="false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9"/>
      <c r="P35" s="9"/>
      <c r="Q35" s="9"/>
      <c r="R35" s="7"/>
      <c r="S35" s="7"/>
    </row>
    <row r="36" customFormat="false" ht="15" hidden="false" customHeight="false" outlineLevel="0" collapsed="false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10"/>
      <c r="P36" s="10"/>
      <c r="Q36" s="10"/>
      <c r="R36" s="8"/>
      <c r="S36" s="8"/>
    </row>
    <row r="37" customFormat="false" ht="15" hidden="false" customHeight="false" outlineLevel="0" collapsed="false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9"/>
      <c r="P37" s="9"/>
      <c r="Q37" s="9"/>
      <c r="R37" s="7"/>
      <c r="S37" s="7"/>
    </row>
    <row r="38" customFormat="false" ht="15" hidden="false" customHeight="false" outlineLevel="0" collapsed="false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10"/>
      <c r="P38" s="10"/>
      <c r="Q38" s="10"/>
      <c r="R38" s="8"/>
      <c r="S38" s="8"/>
    </row>
    <row r="39" customFormat="false" ht="15" hidden="false" customHeight="false" outlineLevel="0" collapsed="false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9"/>
      <c r="P39" s="9"/>
      <c r="Q39" s="9"/>
      <c r="R39" s="7"/>
      <c r="S39" s="7"/>
    </row>
    <row r="40" customFormat="false" ht="15" hidden="false" customHeight="false" outlineLevel="0" collapsed="false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10"/>
      <c r="P40" s="10"/>
      <c r="Q40" s="10"/>
      <c r="R40" s="8"/>
      <c r="S40" s="8"/>
    </row>
    <row r="41" customFormat="false" ht="15" hidden="false" customHeight="false" outlineLevel="0" collapsed="false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9"/>
      <c r="P41" s="9"/>
      <c r="Q41" s="9"/>
      <c r="R41" s="7"/>
      <c r="S41" s="7"/>
    </row>
    <row r="42" customFormat="false" ht="15" hidden="false" customHeight="false" outlineLevel="0" collapsed="false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10"/>
      <c r="P42" s="10"/>
      <c r="Q42" s="10"/>
      <c r="R42" s="8"/>
      <c r="S42" s="8"/>
    </row>
    <row r="43" customFormat="false" ht="15" hidden="false" customHeight="false" outlineLevel="0" collapsed="false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9"/>
      <c r="P43" s="9"/>
      <c r="Q43" s="9"/>
      <c r="R43" s="7"/>
      <c r="S43" s="7"/>
    </row>
    <row r="44" customFormat="false" ht="15" hidden="false" customHeight="false" outlineLevel="0" collapsed="false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10"/>
      <c r="P44" s="10"/>
      <c r="Q44" s="10"/>
      <c r="R44" s="8"/>
      <c r="S44" s="8"/>
    </row>
    <row r="45" customFormat="false" ht="15" hidden="false" customHeight="false" outlineLevel="0" collapsed="false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9"/>
      <c r="P45" s="9"/>
      <c r="Q45" s="9"/>
      <c r="R45" s="7"/>
      <c r="S45" s="7"/>
    </row>
    <row r="46" customFormat="false" ht="15" hidden="false" customHeight="false" outlineLevel="0" collapsed="false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10"/>
      <c r="P46" s="10"/>
      <c r="Q46" s="10"/>
      <c r="R46" s="8"/>
      <c r="S46" s="8"/>
    </row>
    <row r="47" customFormat="false" ht="15" hidden="false" customHeight="false" outlineLevel="0" collapsed="false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9"/>
      <c r="P47" s="9"/>
      <c r="Q47" s="9"/>
      <c r="R47" s="7"/>
      <c r="S47" s="7"/>
    </row>
    <row r="48" customFormat="false" ht="15" hidden="false" customHeight="false" outlineLevel="0" collapsed="false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10"/>
      <c r="P48" s="10"/>
      <c r="Q48" s="10"/>
      <c r="R48" s="8"/>
      <c r="S48" s="8"/>
    </row>
    <row r="49" customFormat="false" ht="15" hidden="false" customHeight="false" outlineLevel="0" collapsed="false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9"/>
      <c r="P49" s="9"/>
      <c r="Q49" s="9"/>
      <c r="R49" s="7"/>
      <c r="S49" s="7"/>
    </row>
    <row r="50" customFormat="false" ht="15" hidden="false" customHeight="false" outlineLevel="0" collapsed="false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10"/>
      <c r="P50" s="10"/>
      <c r="Q50" s="10"/>
      <c r="R50" s="8"/>
      <c r="S50" s="8"/>
    </row>
    <row r="51" customFormat="false" ht="15" hidden="false" customHeight="false" outlineLevel="0" collapsed="false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9"/>
      <c r="P51" s="9"/>
      <c r="Q51" s="9"/>
      <c r="R51" s="7"/>
      <c r="S51" s="7"/>
    </row>
    <row r="52" customFormat="false" ht="15" hidden="false" customHeight="false" outlineLevel="0" collapsed="false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10"/>
      <c r="P52" s="10"/>
      <c r="Q52" s="10"/>
      <c r="R52" s="8"/>
      <c r="S52" s="8"/>
    </row>
    <row r="53" customFormat="false" ht="15" hidden="false" customHeight="false" outlineLevel="0" collapsed="false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9"/>
      <c r="P53" s="9"/>
      <c r="Q53" s="9"/>
      <c r="R53" s="7"/>
      <c r="S53" s="7"/>
    </row>
    <row r="54" customFormat="false" ht="15" hidden="false" customHeight="false" outlineLevel="0" collapsed="false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10"/>
      <c r="P54" s="10"/>
      <c r="Q54" s="10"/>
      <c r="R54" s="8"/>
      <c r="S54" s="8"/>
    </row>
    <row r="55" customFormat="false" ht="15" hidden="false" customHeight="false" outlineLevel="0" collapsed="false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9"/>
      <c r="P55" s="9"/>
      <c r="Q55" s="9"/>
      <c r="R55" s="7"/>
      <c r="S55" s="7"/>
    </row>
    <row r="56" customFormat="false" ht="15" hidden="false" customHeight="false" outlineLevel="0" collapsed="false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10"/>
      <c r="P56" s="10"/>
      <c r="Q56" s="10"/>
      <c r="R56" s="8"/>
      <c r="S56" s="8"/>
    </row>
    <row r="57" customFormat="false" ht="15" hidden="false" customHeight="false" outlineLevel="0" collapsed="false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9"/>
      <c r="P57" s="9"/>
      <c r="Q57" s="9"/>
      <c r="R57" s="7"/>
      <c r="S57" s="7"/>
    </row>
    <row r="58" customFormat="false" ht="15" hidden="false" customHeight="false" outlineLevel="0" collapsed="false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10"/>
      <c r="P58" s="10"/>
      <c r="Q58" s="10"/>
      <c r="R58" s="8"/>
      <c r="S58" s="8"/>
    </row>
    <row r="59" customFormat="false" ht="15" hidden="false" customHeight="false" outlineLevel="0" collapsed="false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9"/>
      <c r="P59" s="9"/>
      <c r="Q59" s="9"/>
      <c r="R59" s="7"/>
      <c r="S59" s="7"/>
    </row>
  </sheetData>
  <autoFilter ref="A4:S59"/>
  <mergeCells count="2">
    <mergeCell ref="A1:H1"/>
    <mergeCell ref="A2:H2"/>
  </mergeCells>
  <dataValidations count="1">
    <dataValidation allowBlank="true" errorStyle="stop" operator="between" showDropDown="false" showErrorMessage="false" showInputMessage="false" sqref="R5:R59" type="list">
      <formula1>"Active,Pending Interpretation,Satisfied,Expired,Not Applicable"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9.1445312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4"/>
    <col collapsed="false" customWidth="true" hidden="false" outlineLevel="0" max="4" min="3" style="0" width="24"/>
    <col collapsed="false" customWidth="true" hidden="false" outlineLevel="0" max="5" min="5" style="0" width="18"/>
    <col collapsed="false" customWidth="true" hidden="false" outlineLevel="0" max="6" min="6" style="0" width="14"/>
    <col collapsed="false" customWidth="true" hidden="false" outlineLevel="0" max="8" min="7" style="0" width="16"/>
    <col collapsed="false" customWidth="true" hidden="false" outlineLevel="0" max="9" min="9" style="0" width="18"/>
    <col collapsed="false" customWidth="true" hidden="false" outlineLevel="0" max="10" min="10" style="0" width="20"/>
    <col collapsed="false" customWidth="true" hidden="false" outlineLevel="0" max="11" min="11" style="0" width="16"/>
    <col collapsed="false" customWidth="true" hidden="false" outlineLevel="0" max="13" min="12" style="0" width="18"/>
    <col collapsed="false" customWidth="true" hidden="false" outlineLevel="0" max="14" min="14" style="0" width="14"/>
    <col collapsed="false" customWidth="true" hidden="false" outlineLevel="0" max="16" min="15" style="0" width="18"/>
    <col collapsed="false" customWidth="true" hidden="false" outlineLevel="0" max="17" min="17" style="0" width="14"/>
    <col collapsed="false" customWidth="true" hidden="false" outlineLevel="0" max="18" min="18" style="0" width="16"/>
    <col collapsed="false" customWidth="true" hidden="false" outlineLevel="0" max="19" min="19" style="0" width="28"/>
  </cols>
  <sheetData>
    <row r="1" customFormat="false" ht="31.5" hidden="false" customHeight="true" outlineLevel="0" collapsed="false">
      <c r="A1" s="1" t="s">
        <v>210</v>
      </c>
      <c r="B1" s="1"/>
      <c r="C1" s="1"/>
      <c r="D1" s="1"/>
      <c r="E1" s="1"/>
      <c r="F1" s="1"/>
      <c r="G1" s="1"/>
      <c r="H1" s="1"/>
    </row>
    <row r="2" customFormat="false" ht="30" hidden="false" customHeight="true" outlineLevel="0" collapsed="false">
      <c r="A2" s="2" t="s">
        <v>211</v>
      </c>
      <c r="B2" s="2"/>
      <c r="C2" s="2"/>
      <c r="D2" s="2"/>
      <c r="E2" s="2"/>
      <c r="F2" s="2"/>
      <c r="G2" s="2"/>
      <c r="H2" s="2"/>
    </row>
    <row r="4" customFormat="false" ht="30" hidden="false" customHeight="true" outlineLevel="0" collapsed="false">
      <c r="A4" s="6" t="s">
        <v>212</v>
      </c>
      <c r="B4" s="6" t="s">
        <v>125</v>
      </c>
      <c r="C4" s="6" t="s">
        <v>213</v>
      </c>
      <c r="D4" s="6" t="s">
        <v>214</v>
      </c>
      <c r="E4" s="6" t="s">
        <v>20</v>
      </c>
      <c r="F4" s="6" t="s">
        <v>215</v>
      </c>
      <c r="G4" s="6" t="s">
        <v>216</v>
      </c>
      <c r="H4" s="6" t="s">
        <v>217</v>
      </c>
      <c r="I4" s="6" t="s">
        <v>218</v>
      </c>
      <c r="J4" s="6" t="s">
        <v>219</v>
      </c>
      <c r="K4" s="6" t="s">
        <v>220</v>
      </c>
      <c r="L4" s="6" t="s">
        <v>221</v>
      </c>
      <c r="M4" s="6" t="s">
        <v>222</v>
      </c>
      <c r="N4" s="6" t="s">
        <v>223</v>
      </c>
      <c r="O4" s="6" t="s">
        <v>224</v>
      </c>
      <c r="P4" s="6" t="s">
        <v>225</v>
      </c>
      <c r="Q4" s="6" t="s">
        <v>129</v>
      </c>
      <c r="R4" s="6" t="s">
        <v>17</v>
      </c>
      <c r="S4" s="6" t="s">
        <v>115</v>
      </c>
    </row>
    <row r="5" customFormat="false" ht="15" hidden="false" customHeight="false" outlineLevel="0" collapsed="false">
      <c r="A5" s="7" t="s">
        <v>226</v>
      </c>
      <c r="B5" s="7" t="s">
        <v>138</v>
      </c>
      <c r="C5" s="7" t="s">
        <v>38</v>
      </c>
      <c r="D5" s="7" t="s">
        <v>227</v>
      </c>
      <c r="E5" s="7" t="s">
        <v>37</v>
      </c>
      <c r="F5" s="7" t="s">
        <v>228</v>
      </c>
      <c r="G5" s="7" t="n">
        <v>4</v>
      </c>
      <c r="H5" s="7" t="n">
        <v>4</v>
      </c>
      <c r="I5" s="7" t="n">
        <v>4</v>
      </c>
      <c r="J5" s="7" t="n">
        <v>4</v>
      </c>
      <c r="K5" s="7" t="n">
        <v>0</v>
      </c>
      <c r="L5" s="7" t="n">
        <v>0</v>
      </c>
      <c r="M5" s="7" t="s">
        <v>229</v>
      </c>
      <c r="N5" s="7" t="s">
        <v>229</v>
      </c>
      <c r="O5" s="7" t="s">
        <v>230</v>
      </c>
      <c r="P5" s="7"/>
      <c r="Q5" s="9"/>
      <c r="R5" s="7" t="s">
        <v>231</v>
      </c>
      <c r="S5" s="7" t="s">
        <v>44</v>
      </c>
    </row>
    <row r="6" customFormat="false" ht="15" hidden="false" customHeight="false" outlineLevel="0" collapsed="false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10"/>
      <c r="R6" s="8"/>
      <c r="S6" s="8"/>
    </row>
    <row r="7" customFormat="false" ht="15" hidden="false" customHeight="false" outlineLevel="0" collapsed="false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9"/>
      <c r="R7" s="7"/>
      <c r="S7" s="7"/>
    </row>
    <row r="8" customFormat="false" ht="15" hidden="false" customHeight="false" outlineLevel="0" collapsed="false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10"/>
      <c r="R8" s="8"/>
      <c r="S8" s="8"/>
    </row>
    <row r="9" customFormat="false" ht="15" hidden="false" customHeight="false" outlineLevel="0" collapsed="false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9"/>
      <c r="R9" s="7"/>
      <c r="S9" s="7"/>
    </row>
    <row r="10" customFormat="false" ht="15" hidden="false" customHeight="false" outlineLevel="0" collapsed="false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10"/>
      <c r="R10" s="8"/>
      <c r="S10" s="8"/>
    </row>
    <row r="11" customFormat="false" ht="15" hidden="false" customHeight="false" outlineLevel="0" collapsed="false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9"/>
      <c r="R11" s="7"/>
      <c r="S11" s="7"/>
    </row>
    <row r="12" customFormat="false" ht="15" hidden="false" customHeight="false" outlineLevel="0" collapsed="false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10"/>
      <c r="R12" s="8"/>
      <c r="S12" s="8"/>
    </row>
    <row r="13" customFormat="false" ht="15" hidden="false" customHeight="false" outlineLevel="0" collapsed="false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9"/>
      <c r="R13" s="7"/>
      <c r="S13" s="7"/>
    </row>
    <row r="14" customFormat="false" ht="15" hidden="false" customHeight="false" outlineLevel="0" collapsed="false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10"/>
      <c r="R14" s="8"/>
      <c r="S14" s="8"/>
    </row>
    <row r="15" customFormat="false" ht="15" hidden="false" customHeight="false" outlineLevel="0" collapsed="false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9"/>
      <c r="R15" s="7"/>
      <c r="S15" s="7"/>
    </row>
    <row r="16" customFormat="false" ht="15" hidden="false" customHeight="false" outlineLevel="0" collapsed="false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10"/>
      <c r="R16" s="8"/>
      <c r="S16" s="8"/>
    </row>
    <row r="17" customFormat="false" ht="15" hidden="false" customHeight="false" outlineLevel="0" collapsed="false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9"/>
      <c r="R17" s="7"/>
      <c r="S17" s="7"/>
    </row>
    <row r="18" customFormat="false" ht="15" hidden="false" customHeight="false" outlineLevel="0" collapsed="false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10"/>
      <c r="R18" s="8"/>
      <c r="S18" s="8"/>
    </row>
    <row r="19" customFormat="false" ht="15" hidden="false" customHeight="false" outlineLevel="0" collapsed="false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9"/>
      <c r="R19" s="7"/>
      <c r="S19" s="7"/>
    </row>
    <row r="20" customFormat="false" ht="15" hidden="false" customHeight="false" outlineLevel="0" collapsed="false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10"/>
      <c r="R20" s="8"/>
      <c r="S20" s="8"/>
    </row>
    <row r="21" customFormat="false" ht="15" hidden="false" customHeight="false" outlineLevel="0" collapsed="false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9"/>
      <c r="R21" s="7"/>
      <c r="S21" s="7"/>
    </row>
    <row r="22" customFormat="false" ht="15" hidden="false" customHeight="false" outlineLevel="0" collapsed="false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10"/>
      <c r="R22" s="8"/>
      <c r="S22" s="8"/>
    </row>
    <row r="23" customFormat="false" ht="15" hidden="false" customHeight="false" outlineLevel="0" collapsed="false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9"/>
      <c r="R23" s="7"/>
      <c r="S23" s="7"/>
    </row>
    <row r="24" customFormat="false" ht="15" hidden="false" customHeight="false" outlineLevel="0" collapsed="false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10"/>
      <c r="R24" s="8"/>
      <c r="S24" s="8"/>
    </row>
    <row r="25" customFormat="false" ht="15" hidden="false" customHeight="false" outlineLevel="0" collapsed="false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9"/>
      <c r="R25" s="7"/>
      <c r="S25" s="7"/>
    </row>
    <row r="26" customFormat="false" ht="15" hidden="false" customHeight="false" outlineLevel="0" collapsed="false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10"/>
      <c r="R26" s="8"/>
      <c r="S26" s="8"/>
    </row>
    <row r="27" customFormat="false" ht="15" hidden="false" customHeight="false" outlineLevel="0" collapsed="false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9"/>
      <c r="R27" s="7"/>
      <c r="S27" s="7"/>
    </row>
    <row r="28" customFormat="false" ht="15" hidden="false" customHeight="false" outlineLevel="0" collapsed="false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10"/>
      <c r="R28" s="8"/>
      <c r="S28" s="8"/>
    </row>
    <row r="29" customFormat="false" ht="15" hidden="false" customHeight="false" outlineLevel="0" collapsed="false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9"/>
      <c r="R29" s="7"/>
      <c r="S29" s="7"/>
    </row>
    <row r="30" customFormat="false" ht="15" hidden="false" customHeight="false" outlineLevel="0" collapsed="false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10"/>
      <c r="R30" s="8"/>
      <c r="S30" s="8"/>
    </row>
    <row r="31" customFormat="false" ht="15" hidden="false" customHeight="false" outlineLevel="0" collapsed="false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9"/>
      <c r="R31" s="7"/>
      <c r="S31" s="7"/>
    </row>
    <row r="32" customFormat="false" ht="15" hidden="false" customHeight="false" outlineLevel="0" collapsed="false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10"/>
      <c r="R32" s="8"/>
      <c r="S32" s="8"/>
    </row>
    <row r="33" customFormat="false" ht="15" hidden="false" customHeight="false" outlineLevel="0" collapsed="false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9"/>
      <c r="R33" s="7"/>
      <c r="S33" s="7"/>
    </row>
    <row r="34" customFormat="false" ht="15" hidden="false" customHeight="false" outlineLevel="0" collapsed="false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10"/>
      <c r="R34" s="8"/>
      <c r="S34" s="8"/>
    </row>
    <row r="35" customFormat="false" ht="15" hidden="false" customHeight="false" outlineLevel="0" collapsed="false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9"/>
      <c r="R35" s="7"/>
      <c r="S35" s="7"/>
    </row>
    <row r="36" customFormat="false" ht="15" hidden="false" customHeight="false" outlineLevel="0" collapsed="false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10"/>
      <c r="R36" s="8"/>
      <c r="S36" s="8"/>
    </row>
    <row r="37" customFormat="false" ht="15" hidden="false" customHeight="false" outlineLevel="0" collapsed="false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9"/>
      <c r="R37" s="7"/>
      <c r="S37" s="7"/>
    </row>
    <row r="38" customFormat="false" ht="15" hidden="false" customHeight="false" outlineLevel="0" collapsed="false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10"/>
      <c r="R38" s="8"/>
      <c r="S38" s="8"/>
    </row>
    <row r="39" customFormat="false" ht="15" hidden="false" customHeight="false" outlineLevel="0" collapsed="false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9"/>
      <c r="R39" s="7"/>
      <c r="S39" s="7"/>
    </row>
    <row r="40" customFormat="false" ht="15" hidden="false" customHeight="false" outlineLevel="0" collapsed="false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10"/>
      <c r="R40" s="8"/>
      <c r="S40" s="8"/>
    </row>
    <row r="41" customFormat="false" ht="15" hidden="false" customHeight="false" outlineLevel="0" collapsed="false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9"/>
      <c r="R41" s="7"/>
      <c r="S41" s="7"/>
    </row>
    <row r="42" customFormat="false" ht="15" hidden="false" customHeight="false" outlineLevel="0" collapsed="false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10"/>
      <c r="R42" s="8"/>
      <c r="S42" s="8"/>
    </row>
    <row r="43" customFormat="false" ht="15" hidden="false" customHeight="false" outlineLevel="0" collapsed="false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9"/>
      <c r="R43" s="7"/>
      <c r="S43" s="7"/>
    </row>
    <row r="44" customFormat="false" ht="15" hidden="false" customHeight="false" outlineLevel="0" collapsed="false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10"/>
      <c r="R44" s="8"/>
      <c r="S44" s="8"/>
    </row>
  </sheetData>
  <autoFilter ref="A4:S44"/>
  <mergeCells count="2">
    <mergeCell ref="A1:H1"/>
    <mergeCell ref="A2:H2"/>
  </mergeCells>
  <dataValidations count="3">
    <dataValidation allowBlank="true" errorStyle="stop" operator="between" showDropDown="false" showErrorMessage="false" showInputMessage="false" sqref="F5:F44" type="list">
      <formula1>"Critical,High,Medium,Low"</formula1>
      <formula2>0</formula2>
    </dataValidation>
    <dataValidation allowBlank="true" errorStyle="stop" operator="between" showDropDown="false" showErrorMessage="false" showInputMessage="false" sqref="G5:J44" type="list">
      <formula1>"1,2,3,4,5"</formula1>
      <formula2>0</formula2>
    </dataValidation>
    <dataValidation allowBlank="true" errorStyle="stop" operator="between" showDropDown="false" showErrorMessage="false" showInputMessage="false" sqref="R5:R44" type="list">
      <formula1>"Open,Monitoring,Closed"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4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9.1445312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4"/>
    <col collapsed="false" customWidth="true" hidden="false" outlineLevel="0" max="3" min="3" style="0" width="20"/>
    <col collapsed="false" customWidth="true" hidden="false" outlineLevel="0" max="4" min="4" style="0" width="14"/>
    <col collapsed="false" customWidth="true" hidden="false" outlineLevel="0" max="5" min="5" style="0" width="22"/>
    <col collapsed="false" customWidth="true" hidden="false" outlineLevel="0" max="6" min="6" style="0" width="40"/>
    <col collapsed="false" customWidth="true" hidden="false" outlineLevel="0" max="7" min="7" style="0" width="36"/>
    <col collapsed="false" customWidth="true" hidden="false" outlineLevel="0" max="9" min="8" style="0" width="18"/>
    <col collapsed="false" customWidth="true" hidden="false" outlineLevel="0" max="10" min="10" style="0" width="30"/>
    <col collapsed="false" customWidth="true" hidden="false" outlineLevel="0" max="11" min="11" style="0" width="32"/>
    <col collapsed="false" customWidth="true" hidden="false" outlineLevel="0" max="12" min="12" style="0" width="16"/>
    <col collapsed="false" customWidth="true" hidden="false" outlineLevel="0" max="13" min="13" style="0" width="34"/>
    <col collapsed="false" customWidth="true" hidden="false" outlineLevel="0" max="14" min="14" style="0" width="38"/>
    <col collapsed="false" customWidth="true" hidden="false" outlineLevel="0" max="15" min="15" style="0" width="18"/>
    <col collapsed="false" customWidth="true" hidden="false" outlineLevel="0" max="17" min="16" style="0" width="14"/>
    <col collapsed="false" customWidth="true" hidden="false" outlineLevel="0" max="18" min="18" style="0" width="28"/>
  </cols>
  <sheetData>
    <row r="1" customFormat="false" ht="31.5" hidden="false" customHeight="true" outlineLevel="0" collapsed="false">
      <c r="A1" s="1" t="s">
        <v>232</v>
      </c>
      <c r="B1" s="1"/>
      <c r="C1" s="1"/>
      <c r="D1" s="1"/>
      <c r="E1" s="1"/>
      <c r="F1" s="1"/>
      <c r="G1" s="1"/>
      <c r="H1" s="1"/>
    </row>
    <row r="2" customFormat="false" ht="30" hidden="false" customHeight="true" outlineLevel="0" collapsed="false">
      <c r="A2" s="2" t="s">
        <v>233</v>
      </c>
      <c r="B2" s="2"/>
      <c r="C2" s="2"/>
      <c r="D2" s="2"/>
      <c r="E2" s="2"/>
      <c r="F2" s="2"/>
      <c r="G2" s="2"/>
      <c r="H2" s="2"/>
    </row>
    <row r="4" customFormat="false" ht="30" hidden="false" customHeight="true" outlineLevel="0" collapsed="false">
      <c r="A4" s="6" t="s">
        <v>234</v>
      </c>
      <c r="B4" s="6" t="s">
        <v>235</v>
      </c>
      <c r="C4" s="6" t="s">
        <v>236</v>
      </c>
      <c r="D4" s="6" t="s">
        <v>237</v>
      </c>
      <c r="E4" s="6" t="s">
        <v>238</v>
      </c>
      <c r="F4" s="6" t="s">
        <v>239</v>
      </c>
      <c r="G4" s="6" t="s">
        <v>240</v>
      </c>
      <c r="H4" s="6" t="s">
        <v>241</v>
      </c>
      <c r="I4" s="6" t="s">
        <v>242</v>
      </c>
      <c r="J4" s="6" t="s">
        <v>243</v>
      </c>
      <c r="K4" s="6" t="s">
        <v>244</v>
      </c>
      <c r="L4" s="6" t="s">
        <v>17</v>
      </c>
      <c r="M4" s="6" t="s">
        <v>245</v>
      </c>
      <c r="N4" s="6" t="s">
        <v>246</v>
      </c>
      <c r="O4" s="6" t="s">
        <v>225</v>
      </c>
      <c r="P4" s="6" t="s">
        <v>129</v>
      </c>
      <c r="Q4" s="6" t="s">
        <v>247</v>
      </c>
      <c r="R4" s="6" t="s">
        <v>115</v>
      </c>
    </row>
    <row r="5" customFormat="false" ht="15" hidden="false" customHeight="false" outlineLevel="0" collapsed="false">
      <c r="A5" s="7"/>
      <c r="B5" s="9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9"/>
      <c r="Q5" s="9"/>
      <c r="R5" s="7"/>
    </row>
    <row r="6" customFormat="false" ht="15" hidden="false" customHeight="false" outlineLevel="0" collapsed="false">
      <c r="A6" s="8"/>
      <c r="B6" s="10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10"/>
      <c r="Q6" s="10"/>
      <c r="R6" s="8"/>
    </row>
    <row r="7" customFormat="false" ht="15" hidden="false" customHeight="false" outlineLevel="0" collapsed="false">
      <c r="A7" s="7"/>
      <c r="B7" s="9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9"/>
      <c r="Q7" s="9"/>
      <c r="R7" s="7"/>
    </row>
    <row r="8" customFormat="false" ht="15" hidden="false" customHeight="false" outlineLevel="0" collapsed="false">
      <c r="A8" s="8"/>
      <c r="B8" s="10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10"/>
      <c r="Q8" s="10"/>
      <c r="R8" s="8"/>
    </row>
    <row r="9" customFormat="false" ht="15" hidden="false" customHeight="false" outlineLevel="0" collapsed="false">
      <c r="A9" s="7"/>
      <c r="B9" s="9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9"/>
      <c r="Q9" s="9"/>
      <c r="R9" s="7"/>
    </row>
    <row r="10" customFormat="false" ht="15" hidden="false" customHeight="false" outlineLevel="0" collapsed="false">
      <c r="A10" s="8"/>
      <c r="B10" s="10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10"/>
      <c r="Q10" s="10"/>
      <c r="R10" s="8"/>
    </row>
    <row r="11" customFormat="false" ht="15" hidden="false" customHeight="false" outlineLevel="0" collapsed="false">
      <c r="A11" s="7"/>
      <c r="B11" s="9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9"/>
      <c r="Q11" s="9"/>
      <c r="R11" s="7"/>
    </row>
    <row r="12" customFormat="false" ht="15" hidden="false" customHeight="false" outlineLevel="0" collapsed="false">
      <c r="A12" s="8"/>
      <c r="B12" s="10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10"/>
      <c r="Q12" s="10"/>
      <c r="R12" s="8"/>
    </row>
    <row r="13" customFormat="false" ht="15" hidden="false" customHeight="false" outlineLevel="0" collapsed="false">
      <c r="A13" s="7"/>
      <c r="B13" s="9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9"/>
      <c r="Q13" s="9"/>
      <c r="R13" s="7"/>
    </row>
    <row r="14" customFormat="false" ht="15" hidden="false" customHeight="false" outlineLevel="0" collapsed="false">
      <c r="A14" s="8"/>
      <c r="B14" s="10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10"/>
      <c r="Q14" s="10"/>
      <c r="R14" s="8"/>
    </row>
    <row r="15" customFormat="false" ht="15" hidden="false" customHeight="false" outlineLevel="0" collapsed="false">
      <c r="A15" s="7"/>
      <c r="B15" s="9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9"/>
      <c r="Q15" s="9"/>
      <c r="R15" s="7"/>
    </row>
    <row r="16" customFormat="false" ht="15" hidden="false" customHeight="false" outlineLevel="0" collapsed="false">
      <c r="A16" s="8"/>
      <c r="B16" s="10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10"/>
      <c r="Q16" s="10"/>
      <c r="R16" s="8"/>
    </row>
    <row r="17" customFormat="false" ht="15" hidden="false" customHeight="false" outlineLevel="0" collapsed="false">
      <c r="A17" s="7"/>
      <c r="B17" s="9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9"/>
      <c r="Q17" s="9"/>
      <c r="R17" s="7"/>
    </row>
    <row r="18" customFormat="false" ht="15" hidden="false" customHeight="false" outlineLevel="0" collapsed="false">
      <c r="A18" s="8"/>
      <c r="B18" s="10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10"/>
      <c r="Q18" s="10"/>
      <c r="R18" s="8"/>
    </row>
    <row r="19" customFormat="false" ht="15" hidden="false" customHeight="false" outlineLevel="0" collapsed="false">
      <c r="A19" s="7"/>
      <c r="B19" s="9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9"/>
      <c r="Q19" s="9"/>
      <c r="R19" s="7"/>
    </row>
    <row r="20" customFormat="false" ht="15" hidden="false" customHeight="false" outlineLevel="0" collapsed="false">
      <c r="A20" s="8"/>
      <c r="B20" s="10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10"/>
      <c r="Q20" s="10"/>
      <c r="R20" s="8"/>
    </row>
    <row r="21" customFormat="false" ht="15" hidden="false" customHeight="false" outlineLevel="0" collapsed="false">
      <c r="A21" s="7"/>
      <c r="B21" s="9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9"/>
      <c r="Q21" s="9"/>
      <c r="R21" s="7"/>
    </row>
    <row r="22" customFormat="false" ht="15" hidden="false" customHeight="false" outlineLevel="0" collapsed="false">
      <c r="A22" s="8"/>
      <c r="B22" s="10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10"/>
      <c r="Q22" s="10"/>
      <c r="R22" s="8"/>
    </row>
    <row r="23" customFormat="false" ht="15" hidden="false" customHeight="false" outlineLevel="0" collapsed="false">
      <c r="A23" s="7"/>
      <c r="B23" s="9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9"/>
      <c r="Q23" s="9"/>
      <c r="R23" s="7"/>
    </row>
    <row r="24" customFormat="false" ht="15" hidden="false" customHeight="false" outlineLevel="0" collapsed="false">
      <c r="A24" s="8"/>
      <c r="B24" s="10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10"/>
      <c r="Q24" s="10"/>
      <c r="R24" s="8"/>
    </row>
    <row r="25" customFormat="false" ht="15" hidden="false" customHeight="false" outlineLevel="0" collapsed="false">
      <c r="A25" s="7"/>
      <c r="B25" s="9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9"/>
      <c r="Q25" s="9"/>
      <c r="R25" s="7"/>
    </row>
    <row r="26" customFormat="false" ht="15" hidden="false" customHeight="false" outlineLevel="0" collapsed="false">
      <c r="A26" s="8"/>
      <c r="B26" s="10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10"/>
      <c r="Q26" s="10"/>
      <c r="R26" s="8"/>
    </row>
    <row r="27" customFormat="false" ht="15" hidden="false" customHeight="false" outlineLevel="0" collapsed="false">
      <c r="A27" s="7"/>
      <c r="B27" s="9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9"/>
      <c r="Q27" s="9"/>
      <c r="R27" s="7"/>
    </row>
    <row r="28" customFormat="false" ht="15" hidden="false" customHeight="false" outlineLevel="0" collapsed="false">
      <c r="A28" s="8"/>
      <c r="B28" s="10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10"/>
      <c r="Q28" s="10"/>
      <c r="R28" s="8"/>
    </row>
    <row r="29" customFormat="false" ht="15" hidden="false" customHeight="false" outlineLevel="0" collapsed="false">
      <c r="A29" s="7"/>
      <c r="B29" s="9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9"/>
      <c r="Q29" s="9"/>
      <c r="R29" s="7"/>
    </row>
    <row r="30" customFormat="false" ht="15" hidden="false" customHeight="false" outlineLevel="0" collapsed="false">
      <c r="A30" s="8"/>
      <c r="B30" s="10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10"/>
      <c r="Q30" s="10"/>
      <c r="R30" s="8"/>
    </row>
    <row r="31" customFormat="false" ht="15" hidden="false" customHeight="false" outlineLevel="0" collapsed="false">
      <c r="A31" s="7"/>
      <c r="B31" s="9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9"/>
      <c r="Q31" s="9"/>
      <c r="R31" s="7"/>
    </row>
    <row r="32" customFormat="false" ht="15" hidden="false" customHeight="false" outlineLevel="0" collapsed="false">
      <c r="A32" s="8"/>
      <c r="B32" s="10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10"/>
      <c r="Q32" s="10"/>
      <c r="R32" s="8"/>
    </row>
    <row r="33" customFormat="false" ht="15" hidden="false" customHeight="false" outlineLevel="0" collapsed="false">
      <c r="A33" s="7"/>
      <c r="B33" s="9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9"/>
      <c r="Q33" s="9"/>
      <c r="R33" s="7"/>
    </row>
    <row r="34" customFormat="false" ht="15" hidden="false" customHeight="false" outlineLevel="0" collapsed="false">
      <c r="A34" s="8"/>
      <c r="B34" s="10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10"/>
      <c r="Q34" s="10"/>
      <c r="R34" s="8"/>
    </row>
    <row r="35" customFormat="false" ht="15" hidden="false" customHeight="false" outlineLevel="0" collapsed="false">
      <c r="A35" s="7"/>
      <c r="B35" s="9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9"/>
      <c r="Q35" s="9"/>
      <c r="R35" s="7"/>
    </row>
    <row r="36" customFormat="false" ht="15" hidden="false" customHeight="false" outlineLevel="0" collapsed="false">
      <c r="A36" s="8"/>
      <c r="B36" s="10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10"/>
      <c r="Q36" s="10"/>
      <c r="R36" s="8"/>
    </row>
    <row r="37" customFormat="false" ht="15" hidden="false" customHeight="false" outlineLevel="0" collapsed="false">
      <c r="A37" s="7"/>
      <c r="B37" s="9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9"/>
      <c r="Q37" s="9"/>
      <c r="R37" s="7"/>
    </row>
    <row r="38" customFormat="false" ht="15" hidden="false" customHeight="false" outlineLevel="0" collapsed="false">
      <c r="A38" s="8"/>
      <c r="B38" s="10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10"/>
      <c r="Q38" s="10"/>
      <c r="R38" s="8"/>
    </row>
    <row r="39" customFormat="false" ht="15" hidden="false" customHeight="false" outlineLevel="0" collapsed="false">
      <c r="A39" s="7"/>
      <c r="B39" s="9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9"/>
      <c r="Q39" s="9"/>
      <c r="R39" s="7"/>
    </row>
    <row r="40" customFormat="false" ht="15" hidden="false" customHeight="false" outlineLevel="0" collapsed="false">
      <c r="A40" s="8"/>
      <c r="B40" s="10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10"/>
      <c r="Q40" s="10"/>
      <c r="R40" s="8"/>
    </row>
    <row r="41" customFormat="false" ht="15" hidden="false" customHeight="false" outlineLevel="0" collapsed="false">
      <c r="A41" s="7"/>
      <c r="B41" s="9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9"/>
      <c r="Q41" s="9"/>
      <c r="R41" s="7"/>
    </row>
    <row r="42" customFormat="false" ht="15" hidden="false" customHeight="false" outlineLevel="0" collapsed="false">
      <c r="A42" s="8"/>
      <c r="B42" s="10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10"/>
      <c r="Q42" s="10"/>
      <c r="R42" s="8"/>
    </row>
    <row r="43" customFormat="false" ht="15" hidden="false" customHeight="false" outlineLevel="0" collapsed="false">
      <c r="A43" s="7"/>
      <c r="B43" s="9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9"/>
      <c r="Q43" s="9"/>
      <c r="R43" s="7"/>
    </row>
    <row r="44" customFormat="false" ht="15" hidden="false" customHeight="false" outlineLevel="0" collapsed="false">
      <c r="A44" s="8"/>
      <c r="B44" s="10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10"/>
      <c r="Q44" s="10"/>
      <c r="R44" s="8"/>
    </row>
    <row r="45" customFormat="false" ht="15" hidden="false" customHeight="false" outlineLevel="0" collapsed="false">
      <c r="A45" s="7"/>
      <c r="B45" s="9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9"/>
      <c r="Q45" s="9"/>
      <c r="R45" s="7"/>
    </row>
    <row r="46" customFormat="false" ht="15" hidden="false" customHeight="false" outlineLevel="0" collapsed="false">
      <c r="A46" s="8"/>
      <c r="B46" s="10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10"/>
      <c r="Q46" s="10"/>
      <c r="R46" s="8"/>
    </row>
    <row r="47" customFormat="false" ht="15" hidden="false" customHeight="false" outlineLevel="0" collapsed="false">
      <c r="A47" s="7"/>
      <c r="B47" s="9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9"/>
      <c r="Q47" s="9"/>
      <c r="R47" s="7"/>
    </row>
    <row r="48" customFormat="false" ht="15" hidden="false" customHeight="false" outlineLevel="0" collapsed="false">
      <c r="A48" s="8"/>
      <c r="B48" s="10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10"/>
      <c r="Q48" s="10"/>
      <c r="R48" s="8"/>
    </row>
    <row r="49" customFormat="false" ht="15" hidden="false" customHeight="false" outlineLevel="0" collapsed="false">
      <c r="A49" s="7"/>
      <c r="B49" s="9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9"/>
      <c r="Q49" s="9"/>
      <c r="R49" s="7"/>
    </row>
  </sheetData>
  <autoFilter ref="A4:R49"/>
  <mergeCells count="2">
    <mergeCell ref="A1:H1"/>
    <mergeCell ref="A2:H2"/>
  </mergeCells>
  <dataValidations count="2">
    <dataValidation allowBlank="true" errorStyle="stop" operator="between" showDropDown="false" showErrorMessage="false" showInputMessage="false" sqref="D5:D49" type="list">
      <formula1>"Critical,High,Medium,Low,Near Miss"</formula1>
      <formula2>0</formula2>
    </dataValidation>
    <dataValidation allowBlank="true" errorStyle="stop" operator="between" showDropDown="false" showErrorMessage="false" showInputMessage="false" sqref="L5:L49" type="list">
      <formula1>"Open,Contained,Recovering,Closed"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5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9.1445312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6"/>
    <col collapsed="false" customWidth="true" hidden="false" outlineLevel="0" max="3" min="3" style="0" width="30"/>
    <col collapsed="false" customWidth="true" hidden="false" outlineLevel="0" max="4" min="4" style="0" width="22"/>
    <col collapsed="false" customWidth="true" hidden="false" outlineLevel="0" max="5" min="5" style="0" width="12"/>
    <col collapsed="false" customWidth="true" hidden="false" outlineLevel="0" max="6" min="6" style="0" width="14"/>
    <col collapsed="false" customWidth="true" hidden="false" outlineLevel="0" max="7" min="7" style="0" width="18"/>
    <col collapsed="false" customWidth="true" hidden="false" outlineLevel="0" max="9" min="8" style="0" width="16"/>
    <col collapsed="false" customWidth="true" hidden="false" outlineLevel="0" max="13" min="10" style="0" width="18"/>
    <col collapsed="false" customWidth="true" hidden="false" outlineLevel="0" max="14" min="14" style="0" width="20"/>
    <col collapsed="false" customWidth="true" hidden="false" outlineLevel="0" max="15" min="15" style="0" width="16"/>
    <col collapsed="false" customWidth="true" hidden="false" outlineLevel="0" max="16" min="16" style="0" width="30"/>
    <col collapsed="false" customWidth="true" hidden="false" outlineLevel="0" max="18" min="18" style="0" width="25"/>
    <col collapsed="false" customWidth="true" hidden="false" outlineLevel="0" max="19" min="19" style="0" width="18"/>
  </cols>
  <sheetData>
    <row r="1" customFormat="false" ht="31.5" hidden="false" customHeight="true" outlineLevel="0" collapsed="false">
      <c r="A1" s="1" t="s">
        <v>248</v>
      </c>
      <c r="B1" s="1"/>
      <c r="C1" s="1"/>
      <c r="D1" s="1"/>
      <c r="E1" s="1"/>
      <c r="F1" s="1"/>
      <c r="G1" s="1"/>
      <c r="H1" s="1"/>
    </row>
    <row r="2" customFormat="false" ht="30" hidden="false" customHeight="true" outlineLevel="0" collapsed="false">
      <c r="A2" s="2" t="s">
        <v>249</v>
      </c>
      <c r="B2" s="2"/>
      <c r="C2" s="2"/>
      <c r="D2" s="2"/>
      <c r="E2" s="2"/>
      <c r="F2" s="2"/>
      <c r="G2" s="2"/>
      <c r="H2" s="2"/>
    </row>
    <row r="4" customFormat="false" ht="30" hidden="false" customHeight="true" outlineLevel="0" collapsed="false">
      <c r="A4" s="6" t="s">
        <v>250</v>
      </c>
      <c r="B4" s="6" t="s">
        <v>251</v>
      </c>
      <c r="C4" s="6" t="s">
        <v>252</v>
      </c>
      <c r="D4" s="6" t="s">
        <v>253</v>
      </c>
      <c r="E4" s="6" t="s">
        <v>254</v>
      </c>
      <c r="F4" s="6" t="s">
        <v>255</v>
      </c>
      <c r="G4" s="6" t="s">
        <v>256</v>
      </c>
      <c r="H4" s="6" t="s">
        <v>257</v>
      </c>
      <c r="I4" s="6" t="s">
        <v>258</v>
      </c>
      <c r="J4" s="6" t="s">
        <v>259</v>
      </c>
      <c r="K4" s="6" t="s">
        <v>260</v>
      </c>
      <c r="L4" s="6" t="s">
        <v>56</v>
      </c>
      <c r="M4" s="6" t="s">
        <v>261</v>
      </c>
      <c r="N4" s="6" t="s">
        <v>262</v>
      </c>
      <c r="O4" s="6" t="s">
        <v>263</v>
      </c>
      <c r="P4" s="6" t="s">
        <v>264</v>
      </c>
      <c r="R4" s="13" t="s">
        <v>265</v>
      </c>
    </row>
    <row r="5" customFormat="false" ht="24" hidden="false" customHeight="true" outlineLevel="0" collapsed="false">
      <c r="A5" s="7" t="s">
        <v>266</v>
      </c>
      <c r="B5" s="7" t="s">
        <v>267</v>
      </c>
      <c r="C5" s="7" t="s">
        <v>268</v>
      </c>
      <c r="D5" s="7" t="s">
        <v>269</v>
      </c>
      <c r="E5" s="14" t="n">
        <v>1</v>
      </c>
      <c r="F5" s="14" t="n">
        <v>24</v>
      </c>
      <c r="G5" s="14" t="n">
        <v>1</v>
      </c>
      <c r="H5" s="14" t="n">
        <v>1.25</v>
      </c>
      <c r="I5" s="14" t="n">
        <f aca="false">IF(COUNT(E5:H5)&lt;4,"",E5*F5*G5*H5)</f>
        <v>30</v>
      </c>
      <c r="J5" s="7" t="s">
        <v>270</v>
      </c>
      <c r="K5" s="7" t="s">
        <v>65</v>
      </c>
      <c r="L5" s="7" t="s">
        <v>69</v>
      </c>
      <c r="M5" s="7" t="s">
        <v>271</v>
      </c>
      <c r="N5" s="7" t="s">
        <v>21</v>
      </c>
      <c r="O5" s="7" t="s">
        <v>272</v>
      </c>
      <c r="P5" s="7" t="s">
        <v>45</v>
      </c>
      <c r="R5" s="0" t="s">
        <v>273</v>
      </c>
      <c r="S5" s="0" t="n">
        <f aca="false">SUM(I5:I59)</f>
        <v>30</v>
      </c>
    </row>
    <row r="6" customFormat="false" ht="15" hidden="false" customHeight="false" outlineLevel="0" collapsed="false">
      <c r="A6" s="8"/>
      <c r="B6" s="8"/>
      <c r="C6" s="8"/>
      <c r="D6" s="8"/>
      <c r="E6" s="15"/>
      <c r="F6" s="15"/>
      <c r="G6" s="15"/>
      <c r="H6" s="15"/>
      <c r="I6" s="15" t="str">
        <f aca="false">IF(COUNT(E6:H6)&lt;4,"",E6*F6*G6*H6)</f>
        <v/>
      </c>
      <c r="J6" s="8"/>
      <c r="K6" s="8"/>
      <c r="L6" s="8"/>
      <c r="M6" s="8"/>
      <c r="N6" s="8"/>
      <c r="O6" s="8"/>
      <c r="P6" s="8"/>
      <c r="R6" s="0" t="s">
        <v>274</v>
      </c>
      <c r="S6" s="0" t="n">
        <v>0</v>
      </c>
    </row>
    <row r="7" customFormat="false" ht="15" hidden="false" customHeight="false" outlineLevel="0" collapsed="false">
      <c r="A7" s="7"/>
      <c r="B7" s="7"/>
      <c r="C7" s="7"/>
      <c r="D7" s="7"/>
      <c r="E7" s="14"/>
      <c r="F7" s="14"/>
      <c r="G7" s="14"/>
      <c r="H7" s="14"/>
      <c r="I7" s="14" t="str">
        <f aca="false">IF(COUNT(E7:H7)&lt;4,"",E7*F7*G7*H7)</f>
        <v/>
      </c>
      <c r="J7" s="7"/>
      <c r="K7" s="7"/>
      <c r="L7" s="7"/>
      <c r="M7" s="7"/>
      <c r="N7" s="7"/>
      <c r="O7" s="7"/>
      <c r="P7" s="7"/>
      <c r="R7" s="0" t="s">
        <v>275</v>
      </c>
      <c r="S7" s="0" t="n">
        <f aca="false">S6-S5</f>
        <v>-30</v>
      </c>
    </row>
    <row r="8" customFormat="false" ht="15" hidden="false" customHeight="false" outlineLevel="0" collapsed="false">
      <c r="A8" s="8"/>
      <c r="B8" s="8"/>
      <c r="C8" s="8"/>
      <c r="D8" s="8"/>
      <c r="E8" s="15"/>
      <c r="F8" s="15"/>
      <c r="G8" s="15"/>
      <c r="H8" s="15"/>
      <c r="I8" s="15" t="str">
        <f aca="false">IF(COUNT(E8:H8)&lt;4,"",E8*F8*G8*H8)</f>
        <v/>
      </c>
      <c r="J8" s="8"/>
      <c r="K8" s="8"/>
      <c r="L8" s="8"/>
      <c r="M8" s="8"/>
      <c r="N8" s="8"/>
      <c r="O8" s="8"/>
      <c r="P8" s="8"/>
      <c r="R8" s="0" t="s">
        <v>276</v>
      </c>
      <c r="S8" s="16" t="str">
        <f aca="false">IF(S6=0,"",S5/S6)</f>
        <v/>
      </c>
    </row>
    <row r="9" customFormat="false" ht="15" hidden="false" customHeight="false" outlineLevel="0" collapsed="false">
      <c r="A9" s="7"/>
      <c r="B9" s="7"/>
      <c r="C9" s="7"/>
      <c r="D9" s="7"/>
      <c r="E9" s="14"/>
      <c r="F9" s="14"/>
      <c r="G9" s="14"/>
      <c r="H9" s="14"/>
      <c r="I9" s="14" t="str">
        <f aca="false">IF(COUNT(E9:H9)&lt;4,"",E9*F9*G9*H9)</f>
        <v/>
      </c>
      <c r="J9" s="7"/>
      <c r="K9" s="7"/>
      <c r="L9" s="7"/>
      <c r="M9" s="7"/>
      <c r="N9" s="7"/>
      <c r="O9" s="7"/>
      <c r="P9" s="7"/>
    </row>
    <row r="10" customFormat="false" ht="15" hidden="false" customHeight="false" outlineLevel="0" collapsed="false">
      <c r="A10" s="8"/>
      <c r="B10" s="8"/>
      <c r="C10" s="8"/>
      <c r="D10" s="8"/>
      <c r="E10" s="15"/>
      <c r="F10" s="15"/>
      <c r="G10" s="15"/>
      <c r="H10" s="15"/>
      <c r="I10" s="15" t="str">
        <f aca="false">IF(COUNT(E10:H10)&lt;4,"",E10*F10*G10*H10)</f>
        <v/>
      </c>
      <c r="J10" s="8"/>
      <c r="K10" s="8"/>
      <c r="L10" s="8"/>
      <c r="M10" s="8"/>
      <c r="N10" s="8"/>
      <c r="O10" s="8"/>
      <c r="P10" s="8"/>
    </row>
    <row r="11" customFormat="false" ht="15" hidden="false" customHeight="false" outlineLevel="0" collapsed="false">
      <c r="A11" s="7"/>
      <c r="B11" s="7"/>
      <c r="C11" s="7"/>
      <c r="D11" s="7"/>
      <c r="E11" s="14"/>
      <c r="F11" s="14"/>
      <c r="G11" s="14"/>
      <c r="H11" s="14"/>
      <c r="I11" s="14" t="str">
        <f aca="false">IF(COUNT(E11:H11)&lt;4,"",E11*F11*G11*H11)</f>
        <v/>
      </c>
      <c r="J11" s="7"/>
      <c r="K11" s="7"/>
      <c r="L11" s="7"/>
      <c r="M11" s="7"/>
      <c r="N11" s="7"/>
      <c r="O11" s="7"/>
      <c r="P11" s="7"/>
    </row>
    <row r="12" customFormat="false" ht="15" hidden="false" customHeight="false" outlineLevel="0" collapsed="false">
      <c r="A12" s="8"/>
      <c r="B12" s="8"/>
      <c r="C12" s="8"/>
      <c r="D12" s="8"/>
      <c r="E12" s="15"/>
      <c r="F12" s="15"/>
      <c r="G12" s="15"/>
      <c r="H12" s="15"/>
      <c r="I12" s="15" t="str">
        <f aca="false">IF(COUNT(E12:H12)&lt;4,"",E12*F12*G12*H12)</f>
        <v/>
      </c>
      <c r="J12" s="8"/>
      <c r="K12" s="8"/>
      <c r="L12" s="8"/>
      <c r="M12" s="8"/>
      <c r="N12" s="8"/>
      <c r="O12" s="8"/>
      <c r="P12" s="8"/>
    </row>
    <row r="13" customFormat="false" ht="15" hidden="false" customHeight="false" outlineLevel="0" collapsed="false">
      <c r="A13" s="7"/>
      <c r="B13" s="7"/>
      <c r="C13" s="7"/>
      <c r="D13" s="7"/>
      <c r="E13" s="14"/>
      <c r="F13" s="14"/>
      <c r="G13" s="14"/>
      <c r="H13" s="14"/>
      <c r="I13" s="14" t="str">
        <f aca="false">IF(COUNT(E13:H13)&lt;4,"",E13*F13*G13*H13)</f>
        <v/>
      </c>
      <c r="J13" s="7"/>
      <c r="K13" s="7"/>
      <c r="L13" s="7"/>
      <c r="M13" s="7"/>
      <c r="N13" s="7"/>
      <c r="O13" s="7"/>
      <c r="P13" s="7"/>
    </row>
    <row r="14" customFormat="false" ht="15" hidden="false" customHeight="false" outlineLevel="0" collapsed="false">
      <c r="A14" s="8"/>
      <c r="B14" s="8"/>
      <c r="C14" s="8"/>
      <c r="D14" s="8"/>
      <c r="E14" s="15"/>
      <c r="F14" s="15"/>
      <c r="G14" s="15"/>
      <c r="H14" s="15"/>
      <c r="I14" s="15" t="str">
        <f aca="false">IF(COUNT(E14:H14)&lt;4,"",E14*F14*G14*H14)</f>
        <v/>
      </c>
      <c r="J14" s="8"/>
      <c r="K14" s="8"/>
      <c r="L14" s="8"/>
      <c r="M14" s="8"/>
      <c r="N14" s="8"/>
      <c r="O14" s="8"/>
      <c r="P14" s="8"/>
    </row>
    <row r="15" customFormat="false" ht="15" hidden="false" customHeight="false" outlineLevel="0" collapsed="false">
      <c r="A15" s="7"/>
      <c r="B15" s="7"/>
      <c r="C15" s="7"/>
      <c r="D15" s="7"/>
      <c r="E15" s="14"/>
      <c r="F15" s="14"/>
      <c r="G15" s="14"/>
      <c r="H15" s="14"/>
      <c r="I15" s="14" t="str">
        <f aca="false">IF(COUNT(E15:H15)&lt;4,"",E15*F15*G15*H15)</f>
        <v/>
      </c>
      <c r="J15" s="7"/>
      <c r="K15" s="7"/>
      <c r="L15" s="7"/>
      <c r="M15" s="7"/>
      <c r="N15" s="7"/>
      <c r="O15" s="7"/>
      <c r="P15" s="7"/>
    </row>
    <row r="16" customFormat="false" ht="15" hidden="false" customHeight="false" outlineLevel="0" collapsed="false">
      <c r="A16" s="8"/>
      <c r="B16" s="8"/>
      <c r="C16" s="8"/>
      <c r="D16" s="8"/>
      <c r="E16" s="15"/>
      <c r="F16" s="15"/>
      <c r="G16" s="15"/>
      <c r="H16" s="15"/>
      <c r="I16" s="15" t="str">
        <f aca="false">IF(COUNT(E16:H16)&lt;4,"",E16*F16*G16*H16)</f>
        <v/>
      </c>
      <c r="J16" s="8"/>
      <c r="K16" s="8"/>
      <c r="L16" s="8"/>
      <c r="M16" s="8"/>
      <c r="N16" s="8"/>
      <c r="O16" s="8"/>
      <c r="P16" s="8"/>
    </row>
    <row r="17" customFormat="false" ht="15" hidden="false" customHeight="false" outlineLevel="0" collapsed="false">
      <c r="A17" s="7"/>
      <c r="B17" s="7"/>
      <c r="C17" s="7"/>
      <c r="D17" s="7"/>
      <c r="E17" s="14"/>
      <c r="F17" s="14"/>
      <c r="G17" s="14"/>
      <c r="H17" s="14"/>
      <c r="I17" s="14" t="str">
        <f aca="false">IF(COUNT(E17:H17)&lt;4,"",E17*F17*G17*H17)</f>
        <v/>
      </c>
      <c r="J17" s="7"/>
      <c r="K17" s="7"/>
      <c r="L17" s="7"/>
      <c r="M17" s="7"/>
      <c r="N17" s="7"/>
      <c r="O17" s="7"/>
      <c r="P17" s="7"/>
    </row>
    <row r="18" customFormat="false" ht="15" hidden="false" customHeight="false" outlineLevel="0" collapsed="false">
      <c r="A18" s="8"/>
      <c r="B18" s="8"/>
      <c r="C18" s="8"/>
      <c r="D18" s="8"/>
      <c r="E18" s="15"/>
      <c r="F18" s="15"/>
      <c r="G18" s="15"/>
      <c r="H18" s="15"/>
      <c r="I18" s="15" t="str">
        <f aca="false">IF(COUNT(E18:H18)&lt;4,"",E18*F18*G18*H18)</f>
        <v/>
      </c>
      <c r="J18" s="8"/>
      <c r="K18" s="8"/>
      <c r="L18" s="8"/>
      <c r="M18" s="8"/>
      <c r="N18" s="8"/>
      <c r="O18" s="8"/>
      <c r="P18" s="8"/>
    </row>
    <row r="19" customFormat="false" ht="15" hidden="false" customHeight="false" outlineLevel="0" collapsed="false">
      <c r="A19" s="7"/>
      <c r="B19" s="7"/>
      <c r="C19" s="7"/>
      <c r="D19" s="7"/>
      <c r="E19" s="14"/>
      <c r="F19" s="14"/>
      <c r="G19" s="14"/>
      <c r="H19" s="14"/>
      <c r="I19" s="14" t="str">
        <f aca="false">IF(COUNT(E19:H19)&lt;4,"",E19*F19*G19*H19)</f>
        <v/>
      </c>
      <c r="J19" s="7"/>
      <c r="K19" s="7"/>
      <c r="L19" s="7"/>
      <c r="M19" s="7"/>
      <c r="N19" s="7"/>
      <c r="O19" s="7"/>
      <c r="P19" s="7"/>
    </row>
    <row r="20" customFormat="false" ht="15" hidden="false" customHeight="false" outlineLevel="0" collapsed="false">
      <c r="A20" s="8"/>
      <c r="B20" s="8"/>
      <c r="C20" s="8"/>
      <c r="D20" s="8"/>
      <c r="E20" s="15"/>
      <c r="F20" s="15"/>
      <c r="G20" s="15"/>
      <c r="H20" s="15"/>
      <c r="I20" s="15" t="str">
        <f aca="false">IF(COUNT(E20:H20)&lt;4,"",E20*F20*G20*H20)</f>
        <v/>
      </c>
      <c r="J20" s="8"/>
      <c r="K20" s="8"/>
      <c r="L20" s="8"/>
      <c r="M20" s="8"/>
      <c r="N20" s="8"/>
      <c r="O20" s="8"/>
      <c r="P20" s="8"/>
    </row>
    <row r="21" customFormat="false" ht="15" hidden="false" customHeight="false" outlineLevel="0" collapsed="false">
      <c r="A21" s="7"/>
      <c r="B21" s="7"/>
      <c r="C21" s="7"/>
      <c r="D21" s="7"/>
      <c r="E21" s="14"/>
      <c r="F21" s="14"/>
      <c r="G21" s="14"/>
      <c r="H21" s="14"/>
      <c r="I21" s="14" t="str">
        <f aca="false">IF(COUNT(E21:H21)&lt;4,"",E21*F21*G21*H21)</f>
        <v/>
      </c>
      <c r="J21" s="7"/>
      <c r="K21" s="7"/>
      <c r="L21" s="7"/>
      <c r="M21" s="7"/>
      <c r="N21" s="7"/>
      <c r="O21" s="7"/>
      <c r="P21" s="7"/>
    </row>
    <row r="22" customFormat="false" ht="15" hidden="false" customHeight="false" outlineLevel="0" collapsed="false">
      <c r="A22" s="8"/>
      <c r="B22" s="8"/>
      <c r="C22" s="8"/>
      <c r="D22" s="8"/>
      <c r="E22" s="15"/>
      <c r="F22" s="15"/>
      <c r="G22" s="15"/>
      <c r="H22" s="15"/>
      <c r="I22" s="15" t="str">
        <f aca="false">IF(COUNT(E22:H22)&lt;4,"",E22*F22*G22*H22)</f>
        <v/>
      </c>
      <c r="J22" s="8"/>
      <c r="K22" s="8"/>
      <c r="L22" s="8"/>
      <c r="M22" s="8"/>
      <c r="N22" s="8"/>
      <c r="O22" s="8"/>
      <c r="P22" s="8"/>
    </row>
    <row r="23" customFormat="false" ht="15" hidden="false" customHeight="false" outlineLevel="0" collapsed="false">
      <c r="A23" s="7"/>
      <c r="B23" s="7"/>
      <c r="C23" s="7"/>
      <c r="D23" s="7"/>
      <c r="E23" s="14"/>
      <c r="F23" s="14"/>
      <c r="G23" s="14"/>
      <c r="H23" s="14"/>
      <c r="I23" s="14" t="str">
        <f aca="false">IF(COUNT(E23:H23)&lt;4,"",E23*F23*G23*H23)</f>
        <v/>
      </c>
      <c r="J23" s="7"/>
      <c r="K23" s="7"/>
      <c r="L23" s="7"/>
      <c r="M23" s="7"/>
      <c r="N23" s="7"/>
      <c r="O23" s="7"/>
      <c r="P23" s="7"/>
    </row>
    <row r="24" customFormat="false" ht="15" hidden="false" customHeight="false" outlineLevel="0" collapsed="false">
      <c r="A24" s="8"/>
      <c r="B24" s="8"/>
      <c r="C24" s="8"/>
      <c r="D24" s="8"/>
      <c r="E24" s="15"/>
      <c r="F24" s="15"/>
      <c r="G24" s="15"/>
      <c r="H24" s="15"/>
      <c r="I24" s="15" t="str">
        <f aca="false">IF(COUNT(E24:H24)&lt;4,"",E24*F24*G24*H24)</f>
        <v/>
      </c>
      <c r="J24" s="8"/>
      <c r="K24" s="8"/>
      <c r="L24" s="8"/>
      <c r="M24" s="8"/>
      <c r="N24" s="8"/>
      <c r="O24" s="8"/>
      <c r="P24" s="8"/>
    </row>
    <row r="25" customFormat="false" ht="15" hidden="false" customHeight="false" outlineLevel="0" collapsed="false">
      <c r="A25" s="7"/>
      <c r="B25" s="7"/>
      <c r="C25" s="7"/>
      <c r="D25" s="7"/>
      <c r="E25" s="14"/>
      <c r="F25" s="14"/>
      <c r="G25" s="14"/>
      <c r="H25" s="14"/>
      <c r="I25" s="14" t="str">
        <f aca="false">IF(COUNT(E25:H25)&lt;4,"",E25*F25*G25*H25)</f>
        <v/>
      </c>
      <c r="J25" s="7"/>
      <c r="K25" s="7"/>
      <c r="L25" s="7"/>
      <c r="M25" s="7"/>
      <c r="N25" s="7"/>
      <c r="O25" s="7"/>
      <c r="P25" s="7"/>
    </row>
    <row r="26" customFormat="false" ht="15" hidden="false" customHeight="false" outlineLevel="0" collapsed="false">
      <c r="A26" s="8"/>
      <c r="B26" s="8"/>
      <c r="C26" s="8"/>
      <c r="D26" s="8"/>
      <c r="E26" s="15"/>
      <c r="F26" s="15"/>
      <c r="G26" s="15"/>
      <c r="H26" s="15"/>
      <c r="I26" s="15" t="str">
        <f aca="false">IF(COUNT(E26:H26)&lt;4,"",E26*F26*G26*H26)</f>
        <v/>
      </c>
      <c r="J26" s="8"/>
      <c r="K26" s="8"/>
      <c r="L26" s="8"/>
      <c r="M26" s="8"/>
      <c r="N26" s="8"/>
      <c r="O26" s="8"/>
      <c r="P26" s="8"/>
    </row>
    <row r="27" customFormat="false" ht="15" hidden="false" customHeight="false" outlineLevel="0" collapsed="false">
      <c r="A27" s="7"/>
      <c r="B27" s="7"/>
      <c r="C27" s="7"/>
      <c r="D27" s="7"/>
      <c r="E27" s="14"/>
      <c r="F27" s="14"/>
      <c r="G27" s="14"/>
      <c r="H27" s="14"/>
      <c r="I27" s="14" t="str">
        <f aca="false">IF(COUNT(E27:H27)&lt;4,"",E27*F27*G27*H27)</f>
        <v/>
      </c>
      <c r="J27" s="7"/>
      <c r="K27" s="7"/>
      <c r="L27" s="7"/>
      <c r="M27" s="7"/>
      <c r="N27" s="7"/>
      <c r="O27" s="7"/>
      <c r="P27" s="7"/>
    </row>
    <row r="28" customFormat="false" ht="15" hidden="false" customHeight="false" outlineLevel="0" collapsed="false">
      <c r="A28" s="8"/>
      <c r="B28" s="8"/>
      <c r="C28" s="8"/>
      <c r="D28" s="8"/>
      <c r="E28" s="15"/>
      <c r="F28" s="15"/>
      <c r="G28" s="15"/>
      <c r="H28" s="15"/>
      <c r="I28" s="15" t="str">
        <f aca="false">IF(COUNT(E28:H28)&lt;4,"",E28*F28*G28*H28)</f>
        <v/>
      </c>
      <c r="J28" s="8"/>
      <c r="K28" s="8"/>
      <c r="L28" s="8"/>
      <c r="M28" s="8"/>
      <c r="N28" s="8"/>
      <c r="O28" s="8"/>
      <c r="P28" s="8"/>
    </row>
    <row r="29" customFormat="false" ht="15" hidden="false" customHeight="false" outlineLevel="0" collapsed="false">
      <c r="A29" s="7"/>
      <c r="B29" s="7"/>
      <c r="C29" s="7"/>
      <c r="D29" s="7"/>
      <c r="E29" s="14"/>
      <c r="F29" s="14"/>
      <c r="G29" s="14"/>
      <c r="H29" s="14"/>
      <c r="I29" s="14" t="str">
        <f aca="false">IF(COUNT(E29:H29)&lt;4,"",E29*F29*G29*H29)</f>
        <v/>
      </c>
      <c r="J29" s="7"/>
      <c r="K29" s="7"/>
      <c r="L29" s="7"/>
      <c r="M29" s="7"/>
      <c r="N29" s="7"/>
      <c r="O29" s="7"/>
      <c r="P29" s="7"/>
    </row>
    <row r="30" customFormat="false" ht="15" hidden="false" customHeight="false" outlineLevel="0" collapsed="false">
      <c r="A30" s="8"/>
      <c r="B30" s="8"/>
      <c r="C30" s="8"/>
      <c r="D30" s="8"/>
      <c r="E30" s="15"/>
      <c r="F30" s="15"/>
      <c r="G30" s="15"/>
      <c r="H30" s="15"/>
      <c r="I30" s="15" t="str">
        <f aca="false">IF(COUNT(E30:H30)&lt;4,"",E30*F30*G30*H30)</f>
        <v/>
      </c>
      <c r="J30" s="8"/>
      <c r="K30" s="8"/>
      <c r="L30" s="8"/>
      <c r="M30" s="8"/>
      <c r="N30" s="8"/>
      <c r="O30" s="8"/>
      <c r="P30" s="8"/>
    </row>
    <row r="31" customFormat="false" ht="15" hidden="false" customHeight="false" outlineLevel="0" collapsed="false">
      <c r="A31" s="7"/>
      <c r="B31" s="7"/>
      <c r="C31" s="7"/>
      <c r="D31" s="7"/>
      <c r="E31" s="14"/>
      <c r="F31" s="14"/>
      <c r="G31" s="14"/>
      <c r="H31" s="14"/>
      <c r="I31" s="14" t="str">
        <f aca="false">IF(COUNT(E31:H31)&lt;4,"",E31*F31*G31*H31)</f>
        <v/>
      </c>
      <c r="J31" s="7"/>
      <c r="K31" s="7"/>
      <c r="L31" s="7"/>
      <c r="M31" s="7"/>
      <c r="N31" s="7"/>
      <c r="O31" s="7"/>
      <c r="P31" s="7"/>
    </row>
    <row r="32" customFormat="false" ht="15" hidden="false" customHeight="false" outlineLevel="0" collapsed="false">
      <c r="A32" s="8"/>
      <c r="B32" s="8"/>
      <c r="C32" s="8"/>
      <c r="D32" s="8"/>
      <c r="E32" s="15"/>
      <c r="F32" s="15"/>
      <c r="G32" s="15"/>
      <c r="H32" s="15"/>
      <c r="I32" s="15" t="str">
        <f aca="false">IF(COUNT(E32:H32)&lt;4,"",E32*F32*G32*H32)</f>
        <v/>
      </c>
      <c r="J32" s="8"/>
      <c r="K32" s="8"/>
      <c r="L32" s="8"/>
      <c r="M32" s="8"/>
      <c r="N32" s="8"/>
      <c r="O32" s="8"/>
      <c r="P32" s="8"/>
    </row>
    <row r="33" customFormat="false" ht="15" hidden="false" customHeight="false" outlineLevel="0" collapsed="false">
      <c r="A33" s="7"/>
      <c r="B33" s="7"/>
      <c r="C33" s="7"/>
      <c r="D33" s="7"/>
      <c r="E33" s="14"/>
      <c r="F33" s="14"/>
      <c r="G33" s="14"/>
      <c r="H33" s="14"/>
      <c r="I33" s="14" t="str">
        <f aca="false">IF(COUNT(E33:H33)&lt;4,"",E33*F33*G33*H33)</f>
        <v/>
      </c>
      <c r="J33" s="7"/>
      <c r="K33" s="7"/>
      <c r="L33" s="7"/>
      <c r="M33" s="7"/>
      <c r="N33" s="7"/>
      <c r="O33" s="7"/>
      <c r="P33" s="7"/>
    </row>
    <row r="34" customFormat="false" ht="15" hidden="false" customHeight="false" outlineLevel="0" collapsed="false">
      <c r="A34" s="8"/>
      <c r="B34" s="8"/>
      <c r="C34" s="8"/>
      <c r="D34" s="8"/>
      <c r="E34" s="15"/>
      <c r="F34" s="15"/>
      <c r="G34" s="15"/>
      <c r="H34" s="15"/>
      <c r="I34" s="15" t="str">
        <f aca="false">IF(COUNT(E34:H34)&lt;4,"",E34*F34*G34*H34)</f>
        <v/>
      </c>
      <c r="J34" s="8"/>
      <c r="K34" s="8"/>
      <c r="L34" s="8"/>
      <c r="M34" s="8"/>
      <c r="N34" s="8"/>
      <c r="O34" s="8"/>
      <c r="P34" s="8"/>
    </row>
    <row r="35" customFormat="false" ht="15" hidden="false" customHeight="false" outlineLevel="0" collapsed="false">
      <c r="A35" s="7"/>
      <c r="B35" s="7"/>
      <c r="C35" s="7"/>
      <c r="D35" s="7"/>
      <c r="E35" s="14"/>
      <c r="F35" s="14"/>
      <c r="G35" s="14"/>
      <c r="H35" s="14"/>
      <c r="I35" s="14" t="str">
        <f aca="false">IF(COUNT(E35:H35)&lt;4,"",E35*F35*G35*H35)</f>
        <v/>
      </c>
      <c r="J35" s="7"/>
      <c r="K35" s="7"/>
      <c r="L35" s="7"/>
      <c r="M35" s="7"/>
      <c r="N35" s="7"/>
      <c r="O35" s="7"/>
      <c r="P35" s="7"/>
    </row>
    <row r="36" customFormat="false" ht="15" hidden="false" customHeight="false" outlineLevel="0" collapsed="false">
      <c r="A36" s="8"/>
      <c r="B36" s="8"/>
      <c r="C36" s="8"/>
      <c r="D36" s="8"/>
      <c r="E36" s="15"/>
      <c r="F36" s="15"/>
      <c r="G36" s="15"/>
      <c r="H36" s="15"/>
      <c r="I36" s="15" t="str">
        <f aca="false">IF(COUNT(E36:H36)&lt;4,"",E36*F36*G36*H36)</f>
        <v/>
      </c>
      <c r="J36" s="8"/>
      <c r="K36" s="8"/>
      <c r="L36" s="8"/>
      <c r="M36" s="8"/>
      <c r="N36" s="8"/>
      <c r="O36" s="8"/>
      <c r="P36" s="8"/>
    </row>
    <row r="37" customFormat="false" ht="15" hidden="false" customHeight="false" outlineLevel="0" collapsed="false">
      <c r="A37" s="7"/>
      <c r="B37" s="7"/>
      <c r="C37" s="7"/>
      <c r="D37" s="7"/>
      <c r="E37" s="14"/>
      <c r="F37" s="14"/>
      <c r="G37" s="14"/>
      <c r="H37" s="14"/>
      <c r="I37" s="14" t="str">
        <f aca="false">IF(COUNT(E37:H37)&lt;4,"",E37*F37*G37*H37)</f>
        <v/>
      </c>
      <c r="J37" s="7"/>
      <c r="K37" s="7"/>
      <c r="L37" s="7"/>
      <c r="M37" s="7"/>
      <c r="N37" s="7"/>
      <c r="O37" s="7"/>
      <c r="P37" s="7"/>
    </row>
    <row r="38" customFormat="false" ht="15" hidden="false" customHeight="false" outlineLevel="0" collapsed="false">
      <c r="A38" s="8"/>
      <c r="B38" s="8"/>
      <c r="C38" s="8"/>
      <c r="D38" s="8"/>
      <c r="E38" s="15"/>
      <c r="F38" s="15"/>
      <c r="G38" s="15"/>
      <c r="H38" s="15"/>
      <c r="I38" s="15" t="str">
        <f aca="false">IF(COUNT(E38:H38)&lt;4,"",E38*F38*G38*H38)</f>
        <v/>
      </c>
      <c r="J38" s="8"/>
      <c r="K38" s="8"/>
      <c r="L38" s="8"/>
      <c r="M38" s="8"/>
      <c r="N38" s="8"/>
      <c r="O38" s="8"/>
      <c r="P38" s="8"/>
    </row>
    <row r="39" customFormat="false" ht="15" hidden="false" customHeight="false" outlineLevel="0" collapsed="false">
      <c r="A39" s="7"/>
      <c r="B39" s="7"/>
      <c r="C39" s="7"/>
      <c r="D39" s="7"/>
      <c r="E39" s="14"/>
      <c r="F39" s="14"/>
      <c r="G39" s="14"/>
      <c r="H39" s="14"/>
      <c r="I39" s="14" t="str">
        <f aca="false">IF(COUNT(E39:H39)&lt;4,"",E39*F39*G39*H39)</f>
        <v/>
      </c>
      <c r="J39" s="7"/>
      <c r="K39" s="7"/>
      <c r="L39" s="7"/>
      <c r="M39" s="7"/>
      <c r="N39" s="7"/>
      <c r="O39" s="7"/>
      <c r="P39" s="7"/>
    </row>
    <row r="40" customFormat="false" ht="15" hidden="false" customHeight="false" outlineLevel="0" collapsed="false">
      <c r="A40" s="8"/>
      <c r="B40" s="8"/>
      <c r="C40" s="8"/>
      <c r="D40" s="8"/>
      <c r="E40" s="15"/>
      <c r="F40" s="15"/>
      <c r="G40" s="15"/>
      <c r="H40" s="15"/>
      <c r="I40" s="15" t="str">
        <f aca="false">IF(COUNT(E40:H40)&lt;4,"",E40*F40*G40*H40)</f>
        <v/>
      </c>
      <c r="J40" s="8"/>
      <c r="K40" s="8"/>
      <c r="L40" s="8"/>
      <c r="M40" s="8"/>
      <c r="N40" s="8"/>
      <c r="O40" s="8"/>
      <c r="P40" s="8"/>
    </row>
    <row r="41" customFormat="false" ht="15" hidden="false" customHeight="false" outlineLevel="0" collapsed="false">
      <c r="A41" s="7"/>
      <c r="B41" s="7"/>
      <c r="C41" s="7"/>
      <c r="D41" s="7"/>
      <c r="E41" s="14"/>
      <c r="F41" s="14"/>
      <c r="G41" s="14"/>
      <c r="H41" s="14"/>
      <c r="I41" s="14" t="str">
        <f aca="false">IF(COUNT(E41:H41)&lt;4,"",E41*F41*G41*H41)</f>
        <v/>
      </c>
      <c r="J41" s="7"/>
      <c r="K41" s="7"/>
      <c r="L41" s="7"/>
      <c r="M41" s="7"/>
      <c r="N41" s="7"/>
      <c r="O41" s="7"/>
      <c r="P41" s="7"/>
    </row>
    <row r="42" customFormat="false" ht="15" hidden="false" customHeight="false" outlineLevel="0" collapsed="false">
      <c r="A42" s="8"/>
      <c r="B42" s="8"/>
      <c r="C42" s="8"/>
      <c r="D42" s="8"/>
      <c r="E42" s="15"/>
      <c r="F42" s="15"/>
      <c r="G42" s="15"/>
      <c r="H42" s="15"/>
      <c r="I42" s="15" t="str">
        <f aca="false">IF(COUNT(E42:H42)&lt;4,"",E42*F42*G42*H42)</f>
        <v/>
      </c>
      <c r="J42" s="8"/>
      <c r="K42" s="8"/>
      <c r="L42" s="8"/>
      <c r="M42" s="8"/>
      <c r="N42" s="8"/>
      <c r="O42" s="8"/>
      <c r="P42" s="8"/>
    </row>
    <row r="43" customFormat="false" ht="15" hidden="false" customHeight="false" outlineLevel="0" collapsed="false">
      <c r="A43" s="7"/>
      <c r="B43" s="7"/>
      <c r="C43" s="7"/>
      <c r="D43" s="7"/>
      <c r="E43" s="14"/>
      <c r="F43" s="14"/>
      <c r="G43" s="14"/>
      <c r="H43" s="14"/>
      <c r="I43" s="14" t="str">
        <f aca="false">IF(COUNT(E43:H43)&lt;4,"",E43*F43*G43*H43)</f>
        <v/>
      </c>
      <c r="J43" s="7"/>
      <c r="K43" s="7"/>
      <c r="L43" s="7"/>
      <c r="M43" s="7"/>
      <c r="N43" s="7"/>
      <c r="O43" s="7"/>
      <c r="P43" s="7"/>
    </row>
    <row r="44" customFormat="false" ht="15" hidden="false" customHeight="false" outlineLevel="0" collapsed="false">
      <c r="A44" s="8"/>
      <c r="B44" s="8"/>
      <c r="C44" s="8"/>
      <c r="D44" s="8"/>
      <c r="E44" s="15"/>
      <c r="F44" s="15"/>
      <c r="G44" s="15"/>
      <c r="H44" s="15"/>
      <c r="I44" s="15" t="str">
        <f aca="false">IF(COUNT(E44:H44)&lt;4,"",E44*F44*G44*H44)</f>
        <v/>
      </c>
      <c r="J44" s="8"/>
      <c r="K44" s="8"/>
      <c r="L44" s="8"/>
      <c r="M44" s="8"/>
      <c r="N44" s="8"/>
      <c r="O44" s="8"/>
      <c r="P44" s="8"/>
    </row>
    <row r="45" customFormat="false" ht="15" hidden="false" customHeight="false" outlineLevel="0" collapsed="false">
      <c r="A45" s="7"/>
      <c r="B45" s="7"/>
      <c r="C45" s="7"/>
      <c r="D45" s="7"/>
      <c r="E45" s="14"/>
      <c r="F45" s="14"/>
      <c r="G45" s="14"/>
      <c r="H45" s="14"/>
      <c r="I45" s="14" t="str">
        <f aca="false">IF(COUNT(E45:H45)&lt;4,"",E45*F45*G45*H45)</f>
        <v/>
      </c>
      <c r="J45" s="7"/>
      <c r="K45" s="7"/>
      <c r="L45" s="7"/>
      <c r="M45" s="7"/>
      <c r="N45" s="7"/>
      <c r="O45" s="7"/>
      <c r="P45" s="7"/>
    </row>
    <row r="46" customFormat="false" ht="15" hidden="false" customHeight="false" outlineLevel="0" collapsed="false">
      <c r="A46" s="8"/>
      <c r="B46" s="8"/>
      <c r="C46" s="8"/>
      <c r="D46" s="8"/>
      <c r="E46" s="15"/>
      <c r="F46" s="15"/>
      <c r="G46" s="15"/>
      <c r="H46" s="15"/>
      <c r="I46" s="15" t="str">
        <f aca="false">IF(COUNT(E46:H46)&lt;4,"",E46*F46*G46*H46)</f>
        <v/>
      </c>
      <c r="J46" s="8"/>
      <c r="K46" s="8"/>
      <c r="L46" s="8"/>
      <c r="M46" s="8"/>
      <c r="N46" s="8"/>
      <c r="O46" s="8"/>
      <c r="P46" s="8"/>
    </row>
    <row r="47" customFormat="false" ht="15" hidden="false" customHeight="false" outlineLevel="0" collapsed="false">
      <c r="A47" s="7"/>
      <c r="B47" s="7"/>
      <c r="C47" s="7"/>
      <c r="D47" s="7"/>
      <c r="E47" s="14"/>
      <c r="F47" s="14"/>
      <c r="G47" s="14"/>
      <c r="H47" s="14"/>
      <c r="I47" s="14" t="str">
        <f aca="false">IF(COUNT(E47:H47)&lt;4,"",E47*F47*G47*H47)</f>
        <v/>
      </c>
      <c r="J47" s="7"/>
      <c r="K47" s="7"/>
      <c r="L47" s="7"/>
      <c r="M47" s="7"/>
      <c r="N47" s="7"/>
      <c r="O47" s="7"/>
      <c r="P47" s="7"/>
    </row>
    <row r="48" customFormat="false" ht="15" hidden="false" customHeight="false" outlineLevel="0" collapsed="false">
      <c r="A48" s="8"/>
      <c r="B48" s="8"/>
      <c r="C48" s="8"/>
      <c r="D48" s="8"/>
      <c r="E48" s="15"/>
      <c r="F48" s="15"/>
      <c r="G48" s="15"/>
      <c r="H48" s="15"/>
      <c r="I48" s="15" t="str">
        <f aca="false">IF(COUNT(E48:H48)&lt;4,"",E48*F48*G48*H48)</f>
        <v/>
      </c>
      <c r="J48" s="8"/>
      <c r="K48" s="8"/>
      <c r="L48" s="8"/>
      <c r="M48" s="8"/>
      <c r="N48" s="8"/>
      <c r="O48" s="8"/>
      <c r="P48" s="8"/>
    </row>
    <row r="49" customFormat="false" ht="15" hidden="false" customHeight="false" outlineLevel="0" collapsed="false">
      <c r="A49" s="7"/>
      <c r="B49" s="7"/>
      <c r="C49" s="7"/>
      <c r="D49" s="7"/>
      <c r="E49" s="14"/>
      <c r="F49" s="14"/>
      <c r="G49" s="14"/>
      <c r="H49" s="14"/>
      <c r="I49" s="14" t="str">
        <f aca="false">IF(COUNT(E49:H49)&lt;4,"",E49*F49*G49*H49)</f>
        <v/>
      </c>
      <c r="J49" s="7"/>
      <c r="K49" s="7"/>
      <c r="L49" s="7"/>
      <c r="M49" s="7"/>
      <c r="N49" s="7"/>
      <c r="O49" s="7"/>
      <c r="P49" s="7"/>
    </row>
    <row r="50" customFormat="false" ht="15" hidden="false" customHeight="false" outlineLevel="0" collapsed="false">
      <c r="A50" s="8"/>
      <c r="B50" s="8"/>
      <c r="C50" s="8"/>
      <c r="D50" s="8"/>
      <c r="E50" s="15"/>
      <c r="F50" s="15"/>
      <c r="G50" s="15"/>
      <c r="H50" s="15"/>
      <c r="I50" s="15" t="str">
        <f aca="false">IF(COUNT(E50:H50)&lt;4,"",E50*F50*G50*H50)</f>
        <v/>
      </c>
      <c r="J50" s="8"/>
      <c r="K50" s="8"/>
      <c r="L50" s="8"/>
      <c r="M50" s="8"/>
      <c r="N50" s="8"/>
      <c r="O50" s="8"/>
      <c r="P50" s="8"/>
    </row>
    <row r="51" customFormat="false" ht="15" hidden="false" customHeight="false" outlineLevel="0" collapsed="false">
      <c r="A51" s="7"/>
      <c r="B51" s="7"/>
      <c r="C51" s="7"/>
      <c r="D51" s="7"/>
      <c r="E51" s="14"/>
      <c r="F51" s="14"/>
      <c r="G51" s="14"/>
      <c r="H51" s="14"/>
      <c r="I51" s="14" t="str">
        <f aca="false">IF(COUNT(E51:H51)&lt;4,"",E51*F51*G51*H51)</f>
        <v/>
      </c>
      <c r="J51" s="7"/>
      <c r="K51" s="7"/>
      <c r="L51" s="7"/>
      <c r="M51" s="7"/>
      <c r="N51" s="7"/>
      <c r="O51" s="7"/>
      <c r="P51" s="7"/>
    </row>
    <row r="52" customFormat="false" ht="15" hidden="false" customHeight="false" outlineLevel="0" collapsed="false">
      <c r="A52" s="8"/>
      <c r="B52" s="8"/>
      <c r="C52" s="8"/>
      <c r="D52" s="8"/>
      <c r="E52" s="15"/>
      <c r="F52" s="15"/>
      <c r="G52" s="15"/>
      <c r="H52" s="15"/>
      <c r="I52" s="15" t="str">
        <f aca="false">IF(COUNT(E52:H52)&lt;4,"",E52*F52*G52*H52)</f>
        <v/>
      </c>
      <c r="J52" s="8"/>
      <c r="K52" s="8"/>
      <c r="L52" s="8"/>
      <c r="M52" s="8"/>
      <c r="N52" s="8"/>
      <c r="O52" s="8"/>
      <c r="P52" s="8"/>
    </row>
    <row r="53" customFormat="false" ht="15" hidden="false" customHeight="false" outlineLevel="0" collapsed="false">
      <c r="A53" s="7"/>
      <c r="B53" s="7"/>
      <c r="C53" s="7"/>
      <c r="D53" s="7"/>
      <c r="E53" s="14"/>
      <c r="F53" s="14"/>
      <c r="G53" s="14"/>
      <c r="H53" s="14"/>
      <c r="I53" s="14" t="str">
        <f aca="false">IF(COUNT(E53:H53)&lt;4,"",E53*F53*G53*H53)</f>
        <v/>
      </c>
      <c r="J53" s="7"/>
      <c r="K53" s="7"/>
      <c r="L53" s="7"/>
      <c r="M53" s="7"/>
      <c r="N53" s="7"/>
      <c r="O53" s="7"/>
      <c r="P53" s="7"/>
    </row>
    <row r="54" customFormat="false" ht="15" hidden="false" customHeight="false" outlineLevel="0" collapsed="false">
      <c r="A54" s="8"/>
      <c r="B54" s="8"/>
      <c r="C54" s="8"/>
      <c r="D54" s="8"/>
      <c r="E54" s="15"/>
      <c r="F54" s="15"/>
      <c r="G54" s="15"/>
      <c r="H54" s="15"/>
      <c r="I54" s="15" t="str">
        <f aca="false">IF(COUNT(E54:H54)&lt;4,"",E54*F54*G54*H54)</f>
        <v/>
      </c>
      <c r="J54" s="8"/>
      <c r="K54" s="8"/>
      <c r="L54" s="8"/>
      <c r="M54" s="8"/>
      <c r="N54" s="8"/>
      <c r="O54" s="8"/>
      <c r="P54" s="8"/>
    </row>
    <row r="55" customFormat="false" ht="15" hidden="false" customHeight="false" outlineLevel="0" collapsed="false">
      <c r="A55" s="7"/>
      <c r="B55" s="7"/>
      <c r="C55" s="7"/>
      <c r="D55" s="7"/>
      <c r="E55" s="14"/>
      <c r="F55" s="14"/>
      <c r="G55" s="14"/>
      <c r="H55" s="14"/>
      <c r="I55" s="14" t="str">
        <f aca="false">IF(COUNT(E55:H55)&lt;4,"",E55*F55*G55*H55)</f>
        <v/>
      </c>
      <c r="J55" s="7"/>
      <c r="K55" s="7"/>
      <c r="L55" s="7"/>
      <c r="M55" s="7"/>
      <c r="N55" s="7"/>
      <c r="O55" s="7"/>
      <c r="P55" s="7"/>
    </row>
    <row r="56" customFormat="false" ht="15" hidden="false" customHeight="false" outlineLevel="0" collapsed="false">
      <c r="A56" s="8"/>
      <c r="B56" s="8"/>
      <c r="C56" s="8"/>
      <c r="D56" s="8"/>
      <c r="E56" s="15"/>
      <c r="F56" s="15"/>
      <c r="G56" s="15"/>
      <c r="H56" s="15"/>
      <c r="I56" s="15" t="str">
        <f aca="false">IF(COUNT(E56:H56)&lt;4,"",E56*F56*G56*H56)</f>
        <v/>
      </c>
      <c r="J56" s="8"/>
      <c r="K56" s="8"/>
      <c r="L56" s="8"/>
      <c r="M56" s="8"/>
      <c r="N56" s="8"/>
      <c r="O56" s="8"/>
      <c r="P56" s="8"/>
    </row>
    <row r="57" customFormat="false" ht="15" hidden="false" customHeight="false" outlineLevel="0" collapsed="false">
      <c r="A57" s="7"/>
      <c r="B57" s="7"/>
      <c r="C57" s="7"/>
      <c r="D57" s="7"/>
      <c r="E57" s="14"/>
      <c r="F57" s="14"/>
      <c r="G57" s="14"/>
      <c r="H57" s="14"/>
      <c r="I57" s="14" t="str">
        <f aca="false">IF(COUNT(E57:H57)&lt;4,"",E57*F57*G57*H57)</f>
        <v/>
      </c>
      <c r="J57" s="7"/>
      <c r="K57" s="7"/>
      <c r="L57" s="7"/>
      <c r="M57" s="7"/>
      <c r="N57" s="7"/>
      <c r="O57" s="7"/>
      <c r="P57" s="7"/>
    </row>
    <row r="58" customFormat="false" ht="15" hidden="false" customHeight="false" outlineLevel="0" collapsed="false">
      <c r="A58" s="8"/>
      <c r="B58" s="8"/>
      <c r="C58" s="8"/>
      <c r="D58" s="8"/>
      <c r="E58" s="15"/>
      <c r="F58" s="15"/>
      <c r="G58" s="15"/>
      <c r="H58" s="15"/>
      <c r="I58" s="15" t="str">
        <f aca="false">IF(COUNT(E58:H58)&lt;4,"",E58*F58*G58*H58)</f>
        <v/>
      </c>
      <c r="J58" s="8"/>
      <c r="K58" s="8"/>
      <c r="L58" s="8"/>
      <c r="M58" s="8"/>
      <c r="N58" s="8"/>
      <c r="O58" s="8"/>
      <c r="P58" s="8"/>
    </row>
    <row r="59" customFormat="false" ht="15" hidden="false" customHeight="false" outlineLevel="0" collapsed="false">
      <c r="A59" s="7"/>
      <c r="B59" s="7"/>
      <c r="C59" s="7"/>
      <c r="D59" s="7"/>
      <c r="E59" s="14"/>
      <c r="F59" s="14"/>
      <c r="G59" s="14"/>
      <c r="H59" s="14"/>
      <c r="I59" s="14" t="str">
        <f aca="false">IF(COUNT(E59:H59)&lt;4,"",E59*F59*G59*H59)</f>
        <v/>
      </c>
      <c r="J59" s="7"/>
      <c r="K59" s="7"/>
      <c r="L59" s="7"/>
      <c r="M59" s="7"/>
      <c r="N59" s="7"/>
      <c r="O59" s="7"/>
      <c r="P59" s="7"/>
    </row>
  </sheetData>
  <autoFilter ref="A4:P59"/>
  <mergeCells count="2">
    <mergeCell ref="A1:H1"/>
    <mergeCell ref="A2:H2"/>
  </mergeCells>
  <dataValidations count="3">
    <dataValidation allowBlank="true" errorStyle="stop" operator="between" showDropDown="false" showErrorMessage="false" showInputMessage="false" sqref="B5:B59" type="list">
      <formula1>"Run,Change,Event,Control"</formula1>
      <formula2>0</formula2>
    </dataValidation>
    <dataValidation allowBlank="true" errorStyle="stop" operator="between" showDropDown="false" showErrorMessage="false" showInputMessage="false" sqref="M5:M59" type="list">
      <formula1>"Manual,Assisted,Automated"</formula1>
      <formula2>0</formula2>
    </dataValidation>
    <dataValidation allowBlank="true" errorStyle="stop" operator="between" showDropDown="false" showErrorMessage="false" showInputMessage="false" sqref="O5:O59" type="list">
      <formula1>"High,Medium,Low"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453125" defaultRowHeight="15" zeroHeight="false" outlineLevelRow="0" outlineLevelCol="0"/>
  <cols>
    <col collapsed="false" customWidth="true" hidden="false" outlineLevel="0" max="6" min="1" style="0" width="18"/>
  </cols>
  <sheetData>
    <row r="1" customFormat="false" ht="31.5" hidden="false" customHeight="true" outlineLevel="0" collapsed="false">
      <c r="A1" s="1" t="s">
        <v>277</v>
      </c>
      <c r="B1" s="1"/>
      <c r="C1" s="1"/>
      <c r="D1" s="1"/>
      <c r="E1" s="1"/>
      <c r="F1" s="1"/>
      <c r="G1" s="1"/>
      <c r="H1" s="1"/>
    </row>
    <row r="2" customFormat="false" ht="30" hidden="false" customHeight="true" outlineLevel="0" collapsed="false">
      <c r="A2" s="2" t="s">
        <v>278</v>
      </c>
      <c r="B2" s="2"/>
      <c r="C2" s="2"/>
      <c r="D2" s="2"/>
      <c r="E2" s="2"/>
      <c r="F2" s="2"/>
      <c r="G2" s="2"/>
      <c r="H2" s="2"/>
    </row>
    <row r="5" customFormat="false" ht="27" hidden="false" customHeight="true" outlineLevel="0" collapsed="false">
      <c r="A5" s="17" t="s">
        <v>279</v>
      </c>
      <c r="B5" s="17"/>
      <c r="C5" s="17"/>
      <c r="D5" s="17"/>
      <c r="E5" s="18" t="n">
        <f aca="false">COUNTIFS(CALENDAR!N5:N84,"&lt;0",CALENDAR!L5:L84,"&lt;&gt;Complete")</f>
        <v>0</v>
      </c>
      <c r="F5" s="18"/>
    </row>
    <row r="6" customFormat="false" ht="27" hidden="false" customHeight="true" outlineLevel="0" collapsed="false">
      <c r="A6" s="19" t="s">
        <v>280</v>
      </c>
      <c r="B6" s="19"/>
      <c r="C6" s="19"/>
      <c r="D6" s="19"/>
      <c r="E6" s="18" t="n">
        <f aca="false">COUNTIFS(CLOSE!H5:H64,"&lt;&gt;Complete",CLOSE!A5:A64,"&lt;&gt;")</f>
        <v>1</v>
      </c>
      <c r="F6" s="18"/>
    </row>
    <row r="7" customFormat="false" ht="27" hidden="false" customHeight="true" outlineLevel="0" collapsed="false">
      <c r="A7" s="17" t="s">
        <v>281</v>
      </c>
      <c r="B7" s="17"/>
      <c r="C7" s="17"/>
      <c r="D7" s="17"/>
      <c r="E7" s="18" t="n">
        <f aca="false">COUNTIF(CLOSE!L5:L64,"No")</f>
        <v>0</v>
      </c>
      <c r="F7" s="18"/>
    </row>
    <row r="8" customFormat="false" ht="27" hidden="false" customHeight="true" outlineLevel="0" collapsed="false">
      <c r="A8" s="19" t="s">
        <v>282</v>
      </c>
      <c r="B8" s="19"/>
      <c r="C8" s="19"/>
      <c r="D8" s="19"/>
      <c r="E8" s="18" t="n">
        <f aca="false">COUNTIF(CASH!N5:N49,"No")</f>
        <v>0</v>
      </c>
      <c r="F8" s="18"/>
    </row>
    <row r="9" customFormat="false" ht="27" hidden="false" customHeight="true" outlineLevel="0" collapsed="false">
      <c r="A9" s="17" t="s">
        <v>283</v>
      </c>
      <c r="B9" s="17"/>
      <c r="C9" s="17"/>
      <c r="D9" s="17"/>
      <c r="E9" s="18" t="n">
        <f aca="false">COUNTIFS(VALUATION!A5:A49,"&lt;&gt;",VALUATION!N5:N49,"&lt;&gt;Approved")</f>
        <v>1</v>
      </c>
      <c r="F9" s="18"/>
    </row>
    <row r="10" customFormat="false" ht="27" hidden="false" customHeight="true" outlineLevel="0" collapsed="false">
      <c r="A10" s="19" t="s">
        <v>284</v>
      </c>
      <c r="B10" s="19"/>
      <c r="C10" s="19"/>
      <c r="D10" s="19"/>
      <c r="E10" s="18" t="n">
        <f aca="false">COUNTIF(OBLIGATIONS!R5:R59,"Active")+COUNTIF(OBLIGATIONS!R5:R59,"Pending Interpretation")</f>
        <v>1</v>
      </c>
      <c r="F10" s="18"/>
    </row>
    <row r="11" customFormat="false" ht="27" hidden="false" customHeight="true" outlineLevel="0" collapsed="false">
      <c r="A11" s="17" t="s">
        <v>285</v>
      </c>
      <c r="B11" s="17"/>
      <c r="C11" s="17"/>
      <c r="D11" s="17"/>
      <c r="E11" s="18" t="n">
        <f aca="false">SUM(VENDORS!K5:K44)</f>
        <v>0</v>
      </c>
      <c r="F11" s="18"/>
    </row>
    <row r="12" customFormat="false" ht="27" hidden="false" customHeight="true" outlineLevel="0" collapsed="false">
      <c r="A12" s="19" t="s">
        <v>286</v>
      </c>
      <c r="B12" s="19"/>
      <c r="C12" s="19"/>
      <c r="D12" s="19"/>
      <c r="E12" s="18" t="n">
        <f aca="false">COUNTIFS(INCIDENTS!A5:A49,"&lt;&gt;",INCIDENTS!L5:L49,"&lt;&gt;Closed")</f>
        <v>0</v>
      </c>
      <c r="F12" s="18"/>
    </row>
    <row r="13" customFormat="false" ht="27" hidden="false" customHeight="true" outlineLevel="0" collapsed="false">
      <c r="A13" s="17" t="s">
        <v>287</v>
      </c>
      <c r="B13" s="17"/>
      <c r="C13" s="17"/>
      <c r="D13" s="17"/>
      <c r="E13" s="20" t="n">
        <f aca="false">SUM(CAPACITY!I5:I59)</f>
        <v>30</v>
      </c>
      <c r="F13" s="20"/>
    </row>
    <row r="14" customFormat="false" ht="27" hidden="false" customHeight="true" outlineLevel="0" collapsed="false">
      <c r="A14" s="19" t="s">
        <v>288</v>
      </c>
      <c r="B14" s="19"/>
      <c r="C14" s="19"/>
      <c r="D14" s="19"/>
      <c r="E14" s="18" t="n">
        <f aca="false">COUNTIF(CAPACITY!O5:O59,"High")</f>
        <v>0</v>
      </c>
      <c r="F14" s="18"/>
    </row>
    <row r="17" customFormat="false" ht="15" hidden="false" customHeight="true" outlineLevel="0" collapsed="false">
      <c r="A17" s="21" t="s">
        <v>289</v>
      </c>
      <c r="B17" s="21"/>
      <c r="C17" s="21"/>
      <c r="D17" s="21"/>
      <c r="E17" s="21"/>
      <c r="F17" s="21"/>
    </row>
  </sheetData>
  <mergeCells count="23">
    <mergeCell ref="A1:H1"/>
    <mergeCell ref="A2:H2"/>
    <mergeCell ref="A5:D5"/>
    <mergeCell ref="E5:F5"/>
    <mergeCell ref="A6:D6"/>
    <mergeCell ref="E6:F6"/>
    <mergeCell ref="A7:D7"/>
    <mergeCell ref="E7:F7"/>
    <mergeCell ref="A8:D8"/>
    <mergeCell ref="E8:F8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7:F1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2026-09-18T21:55:12Z</dcterms:created>
  <dc:creator>Julian R. Sterling</dc:creator>
  <dc:description/>
  <dc:language>en-US</dc:language>
  <cp:lastModifiedBy>Marc Sancho</cp:lastModifiedBy>
  <dcterms:modified xsi:type="dcterms:W3CDTF">2026-09-24T00:46:33Z</dcterms:modified>
  <cp:revision>0</cp:revision>
  <dc:subject>Companion workbook for The Private Markets COO</dc:subject>
  <dc:title>Private Markets COO Operating System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