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0. Read Me" sheetId="1" state="visible" r:id="rId3"/>
    <sheet name="2. Score" sheetId="2" state="visible" r:id="rId4"/>
    <sheet name="1. Questions" sheetId="3" state="visible" r:id="rId5"/>
    <sheet name="3. Marking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<sst xmlns="http://schemas.openxmlformats.org/spreadsheetml/2006/main" count="240" uniqueCount="113">
  <si>
    <t xml:space="preserve">Forty questions on The Distressed Debt Investor</t>
  </si>
  <si>
    <t xml:space="preserve">Answer in the yellow column of sheet 1. Numbers as numbers, in the unit the question asks for (a ratio as 1.70, a percentage as 8.9). Multiple-choice as a single letter.</t>
  </si>
  <si>
    <t xml:space="preserve">Column F marks each answer as you type. Sheet 2 counts your errors chapter by chapter: that is your revision list.</t>
  </si>
  <si>
    <t xml:space="preserve">Sheet 3 carries every answer and the reason for it. Nothing is hidden. Read it after you have answered, not before.</t>
  </si>
  <si>
    <t xml:space="preserve">The numeric questions use the book's own capital structures. The figures come from the four companion workbooks; three come from the three cases.</t>
  </si>
  <si>
    <t xml:space="preserve">julianrsterling.com/distressed</t>
  </si>
  <si>
    <t xml:space="preserve">Chapter</t>
  </si>
  <si>
    <t xml:space="preserve">Questions</t>
  </si>
  <si>
    <t xml:space="preserve">Answered</t>
  </si>
  <si>
    <t xml:space="preserve">Right</t>
  </si>
  <si>
    <t xml:space="preserve">Wrong</t>
  </si>
  <si>
    <t xml:space="preserve">Foundations</t>
  </si>
  <si>
    <t xml:space="preserve">Capital structure</t>
  </si>
  <si>
    <t xml:space="preserve">Valuation and recovery</t>
  </si>
  <si>
    <t xml:space="preserve">Returns</t>
  </si>
  <si>
    <t xml:space="preserve">Process and control</t>
  </si>
  <si>
    <t xml:space="preserve">Total</t>
  </si>
  <si>
    <t xml:space="preserve">Score</t>
  </si>
  <si>
    <t xml:space="preserve">Revise first</t>
  </si>
  <si>
    <t xml:space="preserve">#</t>
  </si>
  <si>
    <t xml:space="preserve">Question</t>
  </si>
  <si>
    <t xml:space="preserve">Your answer</t>
  </si>
  <si>
    <t xml:space="preserve">Marked</t>
  </si>
  <si>
    <t xml:space="preserve">A company has a sound business but a maturity it cannot refinance next quarter. Which is it? A) both  B) a liquidity problem  C) a solvency problem  D) neither</t>
  </si>
  <si>
    <t xml:space="preserve">The absolute priority rule says: A) secured creditors vote first  B) equity keeps its shares in a reorganisation  C) senior claims are paid in full before junior claims receive anything  D) claims are paid pro rata</t>
  </si>
  <si>
    <t xml:space="preserve">The fulcrum security is: A) the tranche in which value runs out, partly covered and likely to own the reorganised equity  B) the most senior tranche  C) the DIP  D) the cheapest bond</t>
  </si>
  <si>
    <t xml:space="preserve">Chapter 6: enterprise value 600, DIP and administrative claims 50, first lien 400, senior unsecured 250. Recovery on the senior unsecured, in cents?</t>
  </si>
  <si>
    <t xml:space="preserve">Same structure, enterprise value 750. How much value reaches the 150 of subordinated notes?</t>
  </si>
  <si>
    <t xml:space="preserve">Same structure, enterprise value 500. Senior unsecured recovery, in cents?</t>
  </si>
  <si>
    <t xml:space="preserve">At 600 the senior unsecured recover 60 and trade at 45. Upside to recovery, in per cent? (one decimal)</t>
  </si>
  <si>
    <t xml:space="preserve">Appendix B: first lien 350, senior unsecured 300, enterprise value 600. Senior unsecured recovery, in cents? (one decimal)</t>
  </si>
  <si>
    <t xml:space="preserve">Appendix B flexed to 450. Senior unsecured recovery, in cents? (one decimal)</t>
  </si>
  <si>
    <t xml:space="preserve">Appendix B flexed to 780: the senior notes are paid in full. Subordinated recovery on 150, in cents? (one decimal)</t>
  </si>
  <si>
    <t xml:space="preserve">"Senior" notes issued at a holding company with no guarantee from the operating company are: A) secured on the plants  B) structurally subordinated to the operating company's creditors  C) senior to trade creditors  D) pari passu with the operating company's term loan</t>
  </si>
  <si>
    <t xml:space="preserve">A secured creditor can credit bid. That means: A) voting twice  B) bidding for the DIP  C) offering the face amount of its debt as currency to buy the collateral securing it  D) buying more debt on credit</t>
  </si>
  <si>
    <t xml:space="preserve">Appendix F: the first lien at 92 recovers par at 450, 600 and 780. Return at the quoted price, in per cent? (one decimal)</t>
  </si>
  <si>
    <t xml:space="preserve">Appendix F: the senior unsecured bought at 48, enterprise value 450. Return, in per cent? (one decimal)</t>
  </si>
  <si>
    <t xml:space="preserve">Enterprise value implied by the senior unsecured price of 48: claims ahead plus price x face (350 + 0.48 x 300)?</t>
  </si>
  <si>
    <t xml:space="preserve">Enterprise value above which the subordinated notes bought at 12 break even (350 + 300 + 0.12 x 150)?</t>
  </si>
  <si>
    <t xml:space="preserve">Enterprise value at which the senior unsecured overtakes the first lien as the better trade? (one decimal)</t>
  </si>
  <si>
    <t xml:space="preserve">Chapter 8: packaging earns 70 at 6.5 times, components 20 at 4 times. Sum-of-the-parts enterprise value?</t>
  </si>
  <si>
    <t xml:space="preserve">At the low end of the range, 480, with a first lien of 400: senior unsecured recovery on 300, in cents? (one decimal)</t>
  </si>
  <si>
    <t xml:space="preserve">Liquidation: assets 220 + 90 + 70, wind-down costs 50. Net liquidation proceeds?</t>
  </si>
  <si>
    <t xml:space="preserve">The first lien of 400 in liquidation at 330: recovery, in cents? (one decimal)</t>
  </si>
  <si>
    <t xml:space="preserve">Going-concern value at which the notes bought at 35 break even (400 + 0.35 x 300)?</t>
  </si>
  <si>
    <t xml:space="preserve">Chapter 11: enterprise value 700, fees 40, DIP 100. Value left for the pre-petition stack?</t>
  </si>
  <si>
    <t xml:space="preserve">First lien 400, second lien 200 on 560. Second-lien recovery, in cents?</t>
  </si>
  <si>
    <t xml:space="preserve">One turn of multiple: EBITDA 100, first lien 400, second lien 200, unsecured 300. Unsecured recovery at 7 times, in cents? (one decimal)</t>
  </si>
  <si>
    <t xml:space="preserve">An 80-cent recovery paid as 30 of cash and 50 of takeback notes trading at 90. Realised value, in cents?</t>
  </si>
  <si>
    <t xml:space="preserve">Bought at 50, realised at 75 after two years. Annualised return, in per cent? (one decimal)</t>
  </si>
  <si>
    <t xml:space="preserve">The same package if the process takes five years. Annualised return, in per cent? (one decimal)</t>
  </si>
  <si>
    <t xml:space="preserve">Appendix E: bought at 48, recovers 80 over three years. Annualised return, in per cent? (one decimal)</t>
  </si>
  <si>
    <t xml:space="preserve">Chapter 4, example one: bought at 55, recovers 80 in two years. Annualised return, in per cent? (one decimal)</t>
  </si>
  <si>
    <t xml:space="preserve">Same loan: the recovery comes in at 45 instead. Loss on capital, in per cent? (one decimal)</t>
  </si>
  <si>
    <t xml:space="preserve">Chapter 4, example two: 150 of notes bought at 45 convert into equity worth 90 per unit. Multiple on invested capital?</t>
  </si>
  <si>
    <t xml:space="preserve">Why does time hurt a distressed position even when the headline recovery holds? A) coupons stop  B) every extra year dilutes the annualised return  C) the recovery rises  D) it does not</t>
  </si>
  <si>
    <t xml:space="preserve">Case one: second lien bought at 50, fees 2.22 a month, DIP of 100 at 10%. After roughly how many months does the position stop making money?</t>
  </si>
  <si>
    <t xml:space="preserve">In a priming uptier, what does the majority typically need? A) a simple majority of the loan, if subordination is not a sacred right  B) court approval  C) the minority's consent  D) unanimity</t>
  </si>
  <si>
    <t xml:space="preserve">Case two: after the uptier, what does the minority recover per 100 of loan at an enterprise value of 400? (two decimals)</t>
  </si>
  <si>
    <t xml:space="preserve">A collateral drop-down moves value by using: A) the voting provisions  B) the DIP  C) cram-down  D) the investment and asset-transfer baskets, often into an unrestricted subsidiary</t>
  </si>
  <si>
    <t xml:space="preserve">Cram-down means: A) forced selling  B) a debt-for-equity swap  C) a lower coupon  D) confirming a plan over the objection of a dissenting class, if fairness and priority tests are met</t>
  </si>
  <si>
    <t xml:space="preserve">The first step in executing loan-to-own is: A) accumulate the fulcrum quietly at a distressed basis, ideally before consensus settles  B) buy the equity  C) lend the DIP  D) file for bankruptcy</t>
  </si>
  <si>
    <t xml:space="preserve">Case three: holdco notes with an upstream guarantee, first lien 350 at the operating company, trade 100, notes 250 at 30 cents. Break-even enterprise value?</t>
  </si>
  <si>
    <t xml:space="preserve">Type</t>
  </si>
  <si>
    <t xml:space="preserve">Answer</t>
  </si>
  <si>
    <t xml:space="preserve">Tolerance</t>
  </si>
  <si>
    <t xml:space="preserve">Why</t>
  </si>
  <si>
    <t xml:space="preserve">mcq</t>
  </si>
  <si>
    <t xml:space="preserve">B</t>
  </si>
  <si>
    <t xml:space="preserve">The enterprise is sound; the cash is stuck. Liquidity problems are curable with time and money, and the debt is probably money-good.</t>
  </si>
  <si>
    <t xml:space="preserve">C</t>
  </si>
  <si>
    <t xml:space="preserve">Which is why equity sits at the bottom and is frequently wiped out.</t>
  </si>
  <si>
    <t xml:space="preserve">A</t>
  </si>
  <si>
    <t xml:space="preserve">Where value breaks: partly covered, and the tranche whose holders usually end up owning the company.</t>
  </si>
  <si>
    <t xml:space="preserve">num</t>
  </si>
  <si>
    <t xml:space="preserve">600 - 50 - 400 = 150 for 250 of notes: 60 cents.</t>
  </si>
  <si>
    <t xml:space="preserve">750 - 50 - 400 - 250 = 50: the break drops into the subordinated notes.</t>
  </si>
  <si>
    <t xml:space="preserve">500 - 450 = 50 for 250: 20 cents. The ladder shows the fulcrum moving with value.</t>
  </si>
  <si>
    <t xml:space="preserve">60 / 45 - 1 = 33.3%.</t>
  </si>
  <si>
    <t xml:space="preserve">250 / 300 = 83.3 cents.</t>
  </si>
  <si>
    <t xml:space="preserve">100 / 300 = 33.3 cents.</t>
  </si>
  <si>
    <t xml:space="preserve">780 - 350 - 300 = 130 for 150: 86.7 cents.</t>
  </si>
  <si>
    <t xml:space="preserve">They reach only the equity of the operating company, after its own creditors are paid.</t>
  </si>
  <si>
    <t xml:space="preserve">One reason a lien changes leverage as well as priority.</t>
  </si>
  <si>
    <t xml:space="preserve">100 / 92 - 1 = 8.7% in every case.</t>
  </si>
  <si>
    <t xml:space="preserve">33.3 / 48 - 1 = -30.6%: at the book's own downside the fulcrum loses money.</t>
  </si>
  <si>
    <t xml:space="preserve">350 + 144 = 494. The first lien implies 322 and the subordinated 668.</t>
  </si>
  <si>
    <t xml:space="preserve">668: 2.8 per cent above the 650 the appendix calls "materially above".</t>
  </si>
  <si>
    <t xml:space="preserve">Its recovery must reach 48 x 100/92 = 52.17 cents: 350 + 0.5217 x 300 = 506.5.</t>
  </si>
  <si>
    <t xml:space="preserve">455 + 80 = 535.</t>
  </si>
  <si>
    <t xml:space="preserve">80 / 300 = 26.7 cents, against a 35-cent price.</t>
  </si>
  <si>
    <t xml:space="preserve">380 - 50 = 330.</t>
  </si>
  <si>
    <t xml:space="preserve">330 / 400 = 82.5, above its 80-cent price: covered on both grounds.</t>
  </si>
  <si>
    <t xml:space="preserve">505. Below that the 35-cent price is a loss.</t>
  </si>
  <si>
    <t xml:space="preserve">700 - 40 - 100 = 560.</t>
  </si>
  <si>
    <t xml:space="preserve">160 / 200 = 80. Without the frictions it would be par and the fulcrum would sit in the unsecured notes.</t>
  </si>
  <si>
    <t xml:space="preserve">700 - 600 = 100 for 300: 33.3. At 6 times it is zero; at 8 times 66.7.</t>
  </si>
  <si>
    <t xml:space="preserve">30 + 45 = 75, not 80.</t>
  </si>
  <si>
    <t xml:space="preserve">1.5^(1/2) - 1 = 22.5%.</t>
  </si>
  <si>
    <t xml:space="preserve">1.5^(1/5) - 1 = 8.5%: below a credit hurdle.</t>
  </si>
  <si>
    <t xml:space="preserve">(80/48)^(1/3) - 1 = 18.6%.</t>
  </si>
  <si>
    <t xml:space="preserve">(80/55)^(1/2) - 1 = 20.6%, "in the low 20s".</t>
  </si>
  <si>
    <t xml:space="preserve">45 / 55 - 1 = -18.2%.</t>
  </si>
  <si>
    <t xml:space="preserve">135 / 67.5 = 2.0x.</t>
  </si>
  <si>
    <t xml:space="preserve">Recovery math and IRR are different animals.</t>
  </si>
  <si>
    <t xml:space="preserve">At thirty months the realised package is worth 49.9 against 50 paid.</t>
  </si>
  <si>
    <t xml:space="preserve">The amendment clears the voting threshold, so it is presented as valid under the contract the minority signed.</t>
  </si>
  <si>
    <t xml:space="preserve">The 297 super-senior is paid first from 450 (400 plus 50 of new money): 153 for 240, 63.75.</t>
  </si>
  <si>
    <t xml:space="preserve">D</t>
  </si>
  <si>
    <t xml:space="preserve">The assets move through a door the baskets left open.</t>
  </si>
  <si>
    <t xml:space="preserve">Available only if defined fairness and priority tests are met.</t>
  </si>
  <si>
    <t xml:space="preserve">Buying it after consensus settles means paying for it.</t>
  </si>
  <si>
    <t xml:space="preserve">350 + 0.30 x (100 + 250) = 455, against 525 without the guarantee.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</si>
</sst>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0"/>
      <charset val="1"/>
    </font>
    <font>
      <sz val="11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6213A"/>
        <bgColor rgb="FF003366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AA3B2"/>
      </left>
      <right style="thin">
        <color rgb="FF9AA3B2"/>
      </right>
      <top style="thin">
        <color rgb="FF9AA3B2"/>
      </top>
      <bottom style="thin">
        <color rgb="FF9AA3B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AA3B2"/>
      <rgbColor rgb="FF003366"/>
      <rgbColor rgb="FF339966"/>
      <rgbColor rgb="FF003300"/>
      <rgbColor rgb="FF333300"/>
      <rgbColor rgb="FF993300"/>
      <rgbColor rgb="FF993366"/>
      <rgbColor rgb="FF333399"/>
      <rgbColor rgb="FF1621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/>
    </row>
    <row r="7" customFormat="false" ht="15" hidden="false" customHeight="false" outlineLevel="0" collapsed="false">
      <c r="A7" s="2" t="s">
        <v>4</v>
      </c>
    </row>
    <row r="8" customFormat="false" ht="15" hidden="false" customHeight="false" outlineLevel="0" collapsed="false">
      <c r="A8" s="2"/>
    </row>
    <row r="9" customFormat="false" ht="15" hidden="false" customHeight="false" outlineLevel="0" collapsed="false">
      <c r="A9" s="2" t="s">
        <v>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2"/>
  </cols>
  <sheetData>
    <row r="1" customFormat="false" ht="15" hidden="false" customHeight="false" outlineLevel="0" collapsed="false">
      <c r="A1" s="3" t="s">
        <v>6</v>
      </c>
      <c r="B1" s="3" t="s">
        <v>7</v>
      </c>
      <c r="C1" s="3" t="s">
        <v>8</v>
      </c>
      <c r="D1" s="3" t="s">
        <v>9</v>
      </c>
      <c r="E1" s="3" t="s">
        <v>10</v>
      </c>
    </row>
    <row r="2" customFormat="false" ht="15" hidden="false" customHeight="false" outlineLevel="0" collapsed="false">
      <c r="A2" s="0" t="s">
        <v>11</v>
      </c>
      <c r="B2" s="0" t="n">
        <f aca="false">COUNTIF('1. Questions'!$B$2:$B$41,A2)</f>
        <v>3</v>
      </c>
      <c r="C2" s="0" t="n">
        <f aca="false">COUNTIFS('1. Questions'!$B$2:$B$41,A2,'1. Questions'!$D$2:$D$41,"&lt;&gt;")</f>
        <v>0</v>
      </c>
      <c r="D2" s="0" t="n">
        <f aca="false">COUNTIFS('1. Questions'!$B$2:$B$41,A2,'1. Questions'!$F$2:$F$41,"Right")</f>
        <v>0</v>
      </c>
      <c r="E2" s="0" t="n">
        <f aca="false">C2-D2</f>
        <v>0</v>
      </c>
    </row>
    <row r="3" customFormat="false" ht="15" hidden="false" customHeight="false" outlineLevel="0" collapsed="false">
      <c r="A3" s="0" t="s">
        <v>12</v>
      </c>
      <c r="B3" s="0" t="n">
        <f aca="false">COUNTIF('1. Questions'!$B$2:$B$41,A3)</f>
        <v>14</v>
      </c>
      <c r="C3" s="0" t="n">
        <f aca="false">COUNTIFS('1. Questions'!$B$2:$B$41,A3,'1. Questions'!$D$2:$D$41,"&lt;&gt;")</f>
        <v>0</v>
      </c>
      <c r="D3" s="0" t="n">
        <f aca="false">COUNTIFS('1. Questions'!$B$2:$B$41,A3,'1. Questions'!$F$2:$F$41,"Right")</f>
        <v>0</v>
      </c>
      <c r="E3" s="0" t="n">
        <f aca="false">C3-D3</f>
        <v>0</v>
      </c>
    </row>
    <row r="4" customFormat="false" ht="15" hidden="false" customHeight="false" outlineLevel="0" collapsed="false">
      <c r="A4" s="0" t="s">
        <v>13</v>
      </c>
      <c r="B4" s="0" t="n">
        <f aca="false">COUNTIF('1. Questions'!$B$2:$B$41,A4)</f>
        <v>8</v>
      </c>
      <c r="C4" s="0" t="n">
        <f aca="false">COUNTIFS('1. Questions'!$B$2:$B$41,A4,'1. Questions'!$D$2:$D$41,"&lt;&gt;")</f>
        <v>0</v>
      </c>
      <c r="D4" s="0" t="n">
        <f aca="false">COUNTIFS('1. Questions'!$B$2:$B$41,A4,'1. Questions'!$F$2:$F$41,"Right")</f>
        <v>0</v>
      </c>
      <c r="E4" s="0" t="n">
        <f aca="false">C4-D4</f>
        <v>0</v>
      </c>
    </row>
    <row r="5" customFormat="false" ht="15" hidden="false" customHeight="false" outlineLevel="0" collapsed="false">
      <c r="A5" s="0" t="s">
        <v>14</v>
      </c>
      <c r="B5" s="0" t="n">
        <f aca="false">COUNTIF('1. Questions'!$B$2:$B$41,A5)</f>
        <v>9</v>
      </c>
      <c r="C5" s="0" t="n">
        <f aca="false">COUNTIFS('1. Questions'!$B$2:$B$41,A5,'1. Questions'!$D$2:$D$41,"&lt;&gt;")</f>
        <v>0</v>
      </c>
      <c r="D5" s="0" t="n">
        <f aca="false">COUNTIFS('1. Questions'!$B$2:$B$41,A5,'1. Questions'!$F$2:$F$41,"Right")</f>
        <v>0</v>
      </c>
      <c r="E5" s="0" t="n">
        <f aca="false">C5-D5</f>
        <v>0</v>
      </c>
    </row>
    <row r="6" customFormat="false" ht="15" hidden="false" customHeight="false" outlineLevel="0" collapsed="false">
      <c r="A6" s="0" t="s">
        <v>15</v>
      </c>
      <c r="B6" s="0" t="n">
        <f aca="false">COUNTIF('1. Questions'!$B$2:$B$41,A6)</f>
        <v>6</v>
      </c>
      <c r="C6" s="0" t="n">
        <f aca="false">COUNTIFS('1. Questions'!$B$2:$B$41,A6,'1. Questions'!$D$2:$D$41,"&lt;&gt;")</f>
        <v>0</v>
      </c>
      <c r="D6" s="0" t="n">
        <f aca="false">COUNTIFS('1. Questions'!$B$2:$B$41,A6,'1. Questions'!$F$2:$F$41,"Right")</f>
        <v>0</v>
      </c>
      <c r="E6" s="0" t="n">
        <f aca="false">C6-D6</f>
        <v>0</v>
      </c>
    </row>
    <row r="7" customFormat="false" ht="15" hidden="false" customHeight="false" outlineLevel="0" collapsed="false">
      <c r="A7" s="4" t="s">
        <v>16</v>
      </c>
      <c r="B7" s="4" t="n">
        <f aca="false">SUM(B2:B6)</f>
        <v>40</v>
      </c>
      <c r="C7" s="4" t="n">
        <f aca="false">SUM(C2:C6)</f>
        <v>0</v>
      </c>
      <c r="D7" s="4" t="n">
        <f aca="false">SUM(D2:D6)</f>
        <v>0</v>
      </c>
      <c r="E7" s="4" t="n">
        <f aca="false">SUM(E2:E6)</f>
        <v>0</v>
      </c>
    </row>
    <row r="9" customFormat="false" ht="15" hidden="false" customHeight="false" outlineLevel="0" collapsed="false">
      <c r="A9" s="0" t="s">
        <v>17</v>
      </c>
      <c r="B9" s="0" t="str">
        <f aca="false">IF(C7=0,"",D7&amp;" / "&amp;C7)</f>
        <v/>
      </c>
    </row>
    <row r="10" customFormat="false" ht="15" hidden="false" customHeight="false" outlineLevel="0" collapsed="false">
      <c r="A10" s="0" t="s">
        <v>18</v>
      </c>
      <c r="B10" s="0" t="str">
        <f aca="false">IF(MAX(E2:E6)=0,"",INDEX(A2:A6,MATCH(MAX(E2:E6),E2:E6,0)))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6"/>
    <col collapsed="false" customWidth="true" hidden="false" outlineLevel="0" max="3" min="3" style="0" width="95"/>
    <col collapsed="false" customWidth="true" hidden="false" outlineLevel="0" max="4" min="4" style="0" width="14"/>
    <col collapsed="false" customWidth="true" hidden="false" outlineLevel="0" max="5" min="5" style="0" width="2"/>
    <col collapsed="false" customWidth="true" hidden="false" outlineLevel="0" max="6" min="6" style="0" width="15"/>
  </cols>
  <sheetData>
    <row r="1" customFormat="false" ht="15" hidden="false" customHeight="false" outlineLevel="0" collapsed="false">
      <c r="A1" s="3" t="s">
        <v>19</v>
      </c>
      <c r="B1" s="3" t="s">
        <v>6</v>
      </c>
      <c r="C1" s="3" t="s">
        <v>20</v>
      </c>
      <c r="D1" s="3" t="s">
        <v>21</v>
      </c>
      <c r="E1" s="3"/>
      <c r="F1" s="3" t="s">
        <v>22</v>
      </c>
    </row>
    <row r="2" customFormat="false" ht="28.35" hidden="false" customHeight="false" outlineLevel="0" collapsed="false">
      <c r="A2" s="5" t="n">
        <v>1</v>
      </c>
      <c r="B2" s="5" t="s">
        <v>11</v>
      </c>
      <c r="C2" s="6" t="s">
        <v>23</v>
      </c>
      <c r="D2" s="7"/>
      <c r="E2" s="5"/>
      <c r="F2" s="5" t="str">
        <f aca="false">IF(D2="","",IF(UPPER(TRIM(D2))='3. Marking'!D2,"Right","Wrong"))</f>
        <v/>
      </c>
    </row>
    <row r="3" customFormat="false" ht="28.35" hidden="false" customHeight="false" outlineLevel="0" collapsed="false">
      <c r="A3" s="5" t="n">
        <v>2</v>
      </c>
      <c r="B3" s="5" t="s">
        <v>11</v>
      </c>
      <c r="C3" s="6" t="s">
        <v>24</v>
      </c>
      <c r="D3" s="7"/>
      <c r="E3" s="5"/>
      <c r="F3" s="5" t="str">
        <f aca="false">IF(D3="","",IF(UPPER(TRIM(D3))='3. Marking'!D3,"Right","Wrong"))</f>
        <v/>
      </c>
    </row>
    <row r="4" customFormat="false" ht="28.35" hidden="false" customHeight="false" outlineLevel="0" collapsed="false">
      <c r="A4" s="5" t="n">
        <v>3</v>
      </c>
      <c r="B4" s="5" t="s">
        <v>11</v>
      </c>
      <c r="C4" s="6" t="s">
        <v>25</v>
      </c>
      <c r="D4" s="7"/>
      <c r="E4" s="5"/>
      <c r="F4" s="5" t="str">
        <f aca="false">IF(D4="","",IF(UPPER(TRIM(D4))='3. Marking'!D4,"Right","Wrong"))</f>
        <v/>
      </c>
    </row>
    <row r="5" customFormat="false" ht="28.35" hidden="false" customHeight="false" outlineLevel="0" collapsed="false">
      <c r="A5" s="5" t="n">
        <v>4</v>
      </c>
      <c r="B5" s="5" t="s">
        <v>12</v>
      </c>
      <c r="C5" s="6" t="s">
        <v>26</v>
      </c>
      <c r="D5" s="7"/>
      <c r="E5" s="5"/>
      <c r="F5" s="5" t="str">
        <f aca="false">IF(D5="","",IF(ISNUMBER(D5),IF(ABS(D5-'3. Marking'!D5)&lt;='3. Marking'!E5,"Right","Wrong"),"Enter a number"))</f>
        <v/>
      </c>
    </row>
    <row r="6" customFormat="false" ht="15" hidden="false" customHeight="false" outlineLevel="0" collapsed="false">
      <c r="A6" s="5" t="n">
        <v>5</v>
      </c>
      <c r="B6" s="5" t="s">
        <v>12</v>
      </c>
      <c r="C6" s="6" t="s">
        <v>27</v>
      </c>
      <c r="D6" s="7"/>
      <c r="E6" s="5"/>
      <c r="F6" s="5" t="str">
        <f aca="false">IF(D6="","",IF(ISNUMBER(D6),IF(ABS(D6-'3. Marking'!D6)&lt;='3. Marking'!E6,"Right","Wrong"),"Enter a number"))</f>
        <v/>
      </c>
    </row>
    <row r="7" customFormat="false" ht="15" hidden="false" customHeight="false" outlineLevel="0" collapsed="false">
      <c r="A7" s="5" t="n">
        <v>6</v>
      </c>
      <c r="B7" s="5" t="s">
        <v>12</v>
      </c>
      <c r="C7" s="6" t="s">
        <v>28</v>
      </c>
      <c r="D7" s="7"/>
      <c r="E7" s="5"/>
      <c r="F7" s="5" t="str">
        <f aca="false">IF(D7="","",IF(ISNUMBER(D7),IF(ABS(D7-'3. Marking'!D7)&lt;='3. Marking'!E7,"Right","Wrong"),"Enter a number"))</f>
        <v/>
      </c>
    </row>
    <row r="8" customFormat="false" ht="15" hidden="false" customHeight="false" outlineLevel="0" collapsed="false">
      <c r="A8" s="5" t="n">
        <v>7</v>
      </c>
      <c r="B8" s="5" t="s">
        <v>12</v>
      </c>
      <c r="C8" s="6" t="s">
        <v>29</v>
      </c>
      <c r="D8" s="7"/>
      <c r="E8" s="5"/>
      <c r="F8" s="5" t="str">
        <f aca="false">IF(D8="","",IF(ISNUMBER(D8),IF(ABS(D8-'3. Marking'!D8)&lt;='3. Marking'!E8,"Right","Wrong"),"Enter a number"))</f>
        <v/>
      </c>
    </row>
    <row r="9" customFormat="false" ht="28.35" hidden="false" customHeight="false" outlineLevel="0" collapsed="false">
      <c r="A9" s="5" t="n">
        <v>8</v>
      </c>
      <c r="B9" s="5" t="s">
        <v>12</v>
      </c>
      <c r="C9" s="6" t="s">
        <v>30</v>
      </c>
      <c r="D9" s="7"/>
      <c r="E9" s="5"/>
      <c r="F9" s="5" t="str">
        <f aca="false">IF(D9="","",IF(ISNUMBER(D9),IF(ABS(D9-'3. Marking'!D9)&lt;='3. Marking'!E9,"Right","Wrong"),"Enter a number"))</f>
        <v/>
      </c>
    </row>
    <row r="10" customFormat="false" ht="15" hidden="false" customHeight="false" outlineLevel="0" collapsed="false">
      <c r="A10" s="5" t="n">
        <v>9</v>
      </c>
      <c r="B10" s="5" t="s">
        <v>12</v>
      </c>
      <c r="C10" s="6" t="s">
        <v>31</v>
      </c>
      <c r="D10" s="7"/>
      <c r="E10" s="5"/>
      <c r="F10" s="5" t="str">
        <f aca="false">IF(D10="","",IF(ISNUMBER(D10),IF(ABS(D10-'3. Marking'!D10)&lt;='3. Marking'!E10,"Right","Wrong"),"Enter a number"))</f>
        <v/>
      </c>
    </row>
    <row r="11" customFormat="false" ht="15" hidden="false" customHeight="false" outlineLevel="0" collapsed="false">
      <c r="A11" s="5" t="n">
        <v>10</v>
      </c>
      <c r="B11" s="5" t="s">
        <v>12</v>
      </c>
      <c r="C11" s="6" t="s">
        <v>32</v>
      </c>
      <c r="D11" s="7"/>
      <c r="E11" s="5"/>
      <c r="F11" s="5" t="str">
        <f aca="false">IF(D11="","",IF(ISNUMBER(D11),IF(ABS(D11-'3. Marking'!D11)&lt;='3. Marking'!E11,"Right","Wrong"),"Enter a number"))</f>
        <v/>
      </c>
    </row>
    <row r="12" customFormat="false" ht="41.75" hidden="false" customHeight="false" outlineLevel="0" collapsed="false">
      <c r="A12" s="5" t="n">
        <v>11</v>
      </c>
      <c r="B12" s="5" t="s">
        <v>12</v>
      </c>
      <c r="C12" s="6" t="s">
        <v>33</v>
      </c>
      <c r="D12" s="7"/>
      <c r="E12" s="5"/>
      <c r="F12" s="5" t="str">
        <f aca="false">IF(D12="","",IF(UPPER(TRIM(D12))='3. Marking'!D12,"Right","Wrong"))</f>
        <v/>
      </c>
    </row>
    <row r="13" customFormat="false" ht="28.35" hidden="false" customHeight="false" outlineLevel="0" collapsed="false">
      <c r="A13" s="5" t="n">
        <v>12</v>
      </c>
      <c r="B13" s="5" t="s">
        <v>12</v>
      </c>
      <c r="C13" s="6" t="s">
        <v>34</v>
      </c>
      <c r="D13" s="7"/>
      <c r="E13" s="5"/>
      <c r="F13" s="5" t="str">
        <f aca="false">IF(D13="","",IF(UPPER(TRIM(D13))='3. Marking'!D13,"Right","Wrong"))</f>
        <v/>
      </c>
    </row>
    <row r="14" customFormat="false" ht="28.35" hidden="false" customHeight="false" outlineLevel="0" collapsed="false">
      <c r="A14" s="5" t="n">
        <v>13</v>
      </c>
      <c r="B14" s="5" t="s">
        <v>12</v>
      </c>
      <c r="C14" s="6" t="s">
        <v>35</v>
      </c>
      <c r="D14" s="7"/>
      <c r="E14" s="5"/>
      <c r="F14" s="5" t="str">
        <f aca="false">IF(D14="","",IF(ISNUMBER(D14),IF(ABS(D14-'3. Marking'!D14)&lt;='3. Marking'!E14,"Right","Wrong"),"Enter a number"))</f>
        <v/>
      </c>
    </row>
    <row r="15" customFormat="false" ht="15" hidden="false" customHeight="false" outlineLevel="0" collapsed="false">
      <c r="A15" s="5" t="n">
        <v>14</v>
      </c>
      <c r="B15" s="5" t="s">
        <v>12</v>
      </c>
      <c r="C15" s="6" t="s">
        <v>36</v>
      </c>
      <c r="D15" s="7"/>
      <c r="E15" s="5"/>
      <c r="F15" s="5" t="str">
        <f aca="false">IF(D15="","",IF(ISNUMBER(D15),IF(ABS(D15-'3. Marking'!D15)&lt;='3. Marking'!E15,"Right","Wrong"),"Enter a number"))</f>
        <v/>
      </c>
    </row>
    <row r="16" customFormat="false" ht="15" hidden="false" customHeight="false" outlineLevel="0" collapsed="false">
      <c r="A16" s="5" t="n">
        <v>15</v>
      </c>
      <c r="B16" s="5" t="s">
        <v>12</v>
      </c>
      <c r="C16" s="6" t="s">
        <v>37</v>
      </c>
      <c r="D16" s="7"/>
      <c r="E16" s="5"/>
      <c r="F16" s="5" t="str">
        <f aca="false">IF(D16="","",IF(ISNUMBER(D16),IF(ABS(D16-'3. Marking'!D16)&lt;='3. Marking'!E16,"Right","Wrong"),"Enter a number"))</f>
        <v/>
      </c>
    </row>
    <row r="17" customFormat="false" ht="15" hidden="false" customHeight="false" outlineLevel="0" collapsed="false">
      <c r="A17" s="5" t="n">
        <v>16</v>
      </c>
      <c r="B17" s="5" t="s">
        <v>12</v>
      </c>
      <c r="C17" s="6" t="s">
        <v>38</v>
      </c>
      <c r="D17" s="7"/>
      <c r="E17" s="5"/>
      <c r="F17" s="5" t="str">
        <f aca="false">IF(D17="","",IF(ISNUMBER(D17),IF(ABS(D17-'3. Marking'!D17)&lt;='3. Marking'!E17,"Right","Wrong"),"Enter a number"))</f>
        <v/>
      </c>
    </row>
    <row r="18" customFormat="false" ht="15" hidden="false" customHeight="false" outlineLevel="0" collapsed="false">
      <c r="A18" s="5" t="n">
        <v>17</v>
      </c>
      <c r="B18" s="5" t="s">
        <v>12</v>
      </c>
      <c r="C18" s="6" t="s">
        <v>39</v>
      </c>
      <c r="D18" s="7"/>
      <c r="E18" s="5"/>
      <c r="F18" s="5" t="str">
        <f aca="false">IF(D18="","",IF(ISNUMBER(D18),IF(ABS(D18-'3. Marking'!D18)&lt;='3. Marking'!E18,"Right","Wrong"),"Enter a number"))</f>
        <v/>
      </c>
    </row>
    <row r="19" customFormat="false" ht="15" hidden="false" customHeight="false" outlineLevel="0" collapsed="false">
      <c r="A19" s="5" t="n">
        <v>18</v>
      </c>
      <c r="B19" s="5" t="s">
        <v>13</v>
      </c>
      <c r="C19" s="6" t="s">
        <v>40</v>
      </c>
      <c r="D19" s="7"/>
      <c r="E19" s="5"/>
      <c r="F19" s="5" t="str">
        <f aca="false">IF(D19="","",IF(ISNUMBER(D19),IF(ABS(D19-'3. Marking'!D19)&lt;='3. Marking'!E19,"Right","Wrong"),"Enter a number"))</f>
        <v/>
      </c>
    </row>
    <row r="20" customFormat="false" ht="28.35" hidden="false" customHeight="false" outlineLevel="0" collapsed="false">
      <c r="A20" s="5" t="n">
        <v>19</v>
      </c>
      <c r="B20" s="5" t="s">
        <v>13</v>
      </c>
      <c r="C20" s="6" t="s">
        <v>41</v>
      </c>
      <c r="D20" s="7"/>
      <c r="E20" s="5"/>
      <c r="F20" s="5" t="str">
        <f aca="false">IF(D20="","",IF(ISNUMBER(D20),IF(ABS(D20-'3. Marking'!D20)&lt;='3. Marking'!E20,"Right","Wrong"),"Enter a number"))</f>
        <v/>
      </c>
    </row>
    <row r="21" customFormat="false" ht="15" hidden="false" customHeight="false" outlineLevel="0" collapsed="false">
      <c r="A21" s="5" t="n">
        <v>20</v>
      </c>
      <c r="B21" s="5" t="s">
        <v>13</v>
      </c>
      <c r="C21" s="6" t="s">
        <v>42</v>
      </c>
      <c r="D21" s="7"/>
      <c r="E21" s="5"/>
      <c r="F21" s="5" t="str">
        <f aca="false">IF(D21="","",IF(ISNUMBER(D21),IF(ABS(D21-'3. Marking'!D21)&lt;='3. Marking'!E21,"Right","Wrong"),"Enter a number"))</f>
        <v/>
      </c>
    </row>
    <row r="22" customFormat="false" ht="15" hidden="false" customHeight="false" outlineLevel="0" collapsed="false">
      <c r="A22" s="5" t="n">
        <v>21</v>
      </c>
      <c r="B22" s="5" t="s">
        <v>13</v>
      </c>
      <c r="C22" s="6" t="s">
        <v>43</v>
      </c>
      <c r="D22" s="7"/>
      <c r="E22" s="5"/>
      <c r="F22" s="5" t="str">
        <f aca="false">IF(D22="","",IF(ISNUMBER(D22),IF(ABS(D22-'3. Marking'!D22)&lt;='3. Marking'!E22,"Right","Wrong"),"Enter a number"))</f>
        <v/>
      </c>
    </row>
    <row r="23" customFormat="false" ht="15" hidden="false" customHeight="false" outlineLevel="0" collapsed="false">
      <c r="A23" s="5" t="n">
        <v>22</v>
      </c>
      <c r="B23" s="5" t="s">
        <v>13</v>
      </c>
      <c r="C23" s="6" t="s">
        <v>44</v>
      </c>
      <c r="D23" s="7"/>
      <c r="E23" s="5"/>
      <c r="F23" s="5" t="str">
        <f aca="false">IF(D23="","",IF(ISNUMBER(D23),IF(ABS(D23-'3. Marking'!D23)&lt;='3. Marking'!E23,"Right","Wrong"),"Enter a number"))</f>
        <v/>
      </c>
    </row>
    <row r="24" customFormat="false" ht="15" hidden="false" customHeight="false" outlineLevel="0" collapsed="false">
      <c r="A24" s="5" t="n">
        <v>23</v>
      </c>
      <c r="B24" s="5" t="s">
        <v>13</v>
      </c>
      <c r="C24" s="6" t="s">
        <v>45</v>
      </c>
      <c r="D24" s="7"/>
      <c r="E24" s="5"/>
      <c r="F24" s="5" t="str">
        <f aca="false">IF(D24="","",IF(ISNUMBER(D24),IF(ABS(D24-'3. Marking'!D24)&lt;='3. Marking'!E24,"Right","Wrong"),"Enter a number"))</f>
        <v/>
      </c>
    </row>
    <row r="25" customFormat="false" ht="15" hidden="false" customHeight="false" outlineLevel="0" collapsed="false">
      <c r="A25" s="5" t="n">
        <v>24</v>
      </c>
      <c r="B25" s="5" t="s">
        <v>13</v>
      </c>
      <c r="C25" s="6" t="s">
        <v>46</v>
      </c>
      <c r="D25" s="7"/>
      <c r="E25" s="5"/>
      <c r="F25" s="5" t="str">
        <f aca="false">IF(D25="","",IF(ISNUMBER(D25),IF(ABS(D25-'3. Marking'!D25)&lt;='3. Marking'!E25,"Right","Wrong"),"Enter a number"))</f>
        <v/>
      </c>
    </row>
    <row r="26" customFormat="false" ht="28.35" hidden="false" customHeight="false" outlineLevel="0" collapsed="false">
      <c r="A26" s="5" t="n">
        <v>25</v>
      </c>
      <c r="B26" s="5" t="s">
        <v>13</v>
      </c>
      <c r="C26" s="6" t="s">
        <v>47</v>
      </c>
      <c r="D26" s="7"/>
      <c r="E26" s="5"/>
      <c r="F26" s="5" t="str">
        <f aca="false">IF(D26="","",IF(ISNUMBER(D26),IF(ABS(D26-'3. Marking'!D26)&lt;='3. Marking'!E26,"Right","Wrong"),"Enter a number"))</f>
        <v/>
      </c>
    </row>
    <row r="27" customFormat="false" ht="15" hidden="false" customHeight="false" outlineLevel="0" collapsed="false">
      <c r="A27" s="5" t="n">
        <v>26</v>
      </c>
      <c r="B27" s="5" t="s">
        <v>14</v>
      </c>
      <c r="C27" s="6" t="s">
        <v>48</v>
      </c>
      <c r="D27" s="7"/>
      <c r="E27" s="5"/>
      <c r="F27" s="5" t="str">
        <f aca="false">IF(D27="","",IF(ISNUMBER(D27),IF(ABS(D27-'3. Marking'!D27)&lt;='3. Marking'!E27,"Right","Wrong"),"Enter a number"))</f>
        <v/>
      </c>
    </row>
    <row r="28" customFormat="false" ht="15" hidden="false" customHeight="false" outlineLevel="0" collapsed="false">
      <c r="A28" s="5" t="n">
        <v>27</v>
      </c>
      <c r="B28" s="5" t="s">
        <v>14</v>
      </c>
      <c r="C28" s="6" t="s">
        <v>49</v>
      </c>
      <c r="D28" s="7"/>
      <c r="E28" s="5"/>
      <c r="F28" s="5" t="str">
        <f aca="false">IF(D28="","",IF(ISNUMBER(D28),IF(ABS(D28-'3. Marking'!D28)&lt;='3. Marking'!E28,"Right","Wrong"),"Enter a number"))</f>
        <v/>
      </c>
    </row>
    <row r="29" customFormat="false" ht="15" hidden="false" customHeight="false" outlineLevel="0" collapsed="false">
      <c r="A29" s="5" t="n">
        <v>28</v>
      </c>
      <c r="B29" s="5" t="s">
        <v>14</v>
      </c>
      <c r="C29" s="6" t="s">
        <v>50</v>
      </c>
      <c r="D29" s="7"/>
      <c r="E29" s="5"/>
      <c r="F29" s="5" t="str">
        <f aca="false">IF(D29="","",IF(ISNUMBER(D29),IF(ABS(D29-'3. Marking'!D29)&lt;='3. Marking'!E29,"Right","Wrong"),"Enter a number"))</f>
        <v/>
      </c>
    </row>
    <row r="30" customFormat="false" ht="15" hidden="false" customHeight="false" outlineLevel="0" collapsed="false">
      <c r="A30" s="5" t="n">
        <v>29</v>
      </c>
      <c r="B30" s="5" t="s">
        <v>14</v>
      </c>
      <c r="C30" s="6" t="s">
        <v>51</v>
      </c>
      <c r="D30" s="7"/>
      <c r="E30" s="5"/>
      <c r="F30" s="5" t="str">
        <f aca="false">IF(D30="","",IF(ISNUMBER(D30),IF(ABS(D30-'3. Marking'!D30)&lt;='3. Marking'!E30,"Right","Wrong"),"Enter a number"))</f>
        <v/>
      </c>
    </row>
    <row r="31" customFormat="false" ht="15" hidden="false" customHeight="false" outlineLevel="0" collapsed="false">
      <c r="A31" s="5" t="n">
        <v>30</v>
      </c>
      <c r="B31" s="5" t="s">
        <v>14</v>
      </c>
      <c r="C31" s="6" t="s">
        <v>52</v>
      </c>
      <c r="D31" s="7"/>
      <c r="E31" s="5"/>
      <c r="F31" s="5" t="str">
        <f aca="false">IF(D31="","",IF(ISNUMBER(D31),IF(ABS(D31-'3. Marking'!D31)&lt;='3. Marking'!E31,"Right","Wrong"),"Enter a number"))</f>
        <v/>
      </c>
    </row>
    <row r="32" customFormat="false" ht="15" hidden="false" customHeight="false" outlineLevel="0" collapsed="false">
      <c r="A32" s="5" t="n">
        <v>31</v>
      </c>
      <c r="B32" s="5" t="s">
        <v>14</v>
      </c>
      <c r="C32" s="6" t="s">
        <v>53</v>
      </c>
      <c r="D32" s="7"/>
      <c r="E32" s="5"/>
      <c r="F32" s="5" t="str">
        <f aca="false">IF(D32="","",IF(ISNUMBER(D32),IF(ABS(D32-'3. Marking'!D32)&lt;='3. Marking'!E32,"Right","Wrong"),"Enter a number"))</f>
        <v/>
      </c>
    </row>
    <row r="33" customFormat="false" ht="28.35" hidden="false" customHeight="false" outlineLevel="0" collapsed="false">
      <c r="A33" s="5" t="n">
        <v>32</v>
      </c>
      <c r="B33" s="5" t="s">
        <v>14</v>
      </c>
      <c r="C33" s="6" t="s">
        <v>54</v>
      </c>
      <c r="D33" s="7"/>
      <c r="E33" s="5"/>
      <c r="F33" s="5" t="str">
        <f aca="false">IF(D33="","",IF(ISNUMBER(D33),IF(ABS(D33-'3. Marking'!D33)&lt;='3. Marking'!E33,"Right","Wrong"),"Enter a number"))</f>
        <v/>
      </c>
    </row>
    <row r="34" customFormat="false" ht="28.35" hidden="false" customHeight="false" outlineLevel="0" collapsed="false">
      <c r="A34" s="5" t="n">
        <v>33</v>
      </c>
      <c r="B34" s="5" t="s">
        <v>14</v>
      </c>
      <c r="C34" s="6" t="s">
        <v>55</v>
      </c>
      <c r="D34" s="7"/>
      <c r="E34" s="5"/>
      <c r="F34" s="5" t="str">
        <f aca="false">IF(D34="","",IF(UPPER(TRIM(D34))='3. Marking'!D34,"Right","Wrong"))</f>
        <v/>
      </c>
    </row>
    <row r="35" customFormat="false" ht="28.35" hidden="false" customHeight="false" outlineLevel="0" collapsed="false">
      <c r="A35" s="5" t="n">
        <v>34</v>
      </c>
      <c r="B35" s="5" t="s">
        <v>14</v>
      </c>
      <c r="C35" s="6" t="s">
        <v>56</v>
      </c>
      <c r="D35" s="7"/>
      <c r="E35" s="5"/>
      <c r="F35" s="5" t="str">
        <f aca="false">IF(D35="","",IF(ISNUMBER(D35),IF(ABS(D35-'3. Marking'!D35)&lt;='3. Marking'!E35,"Right","Wrong"),"Enter a number"))</f>
        <v/>
      </c>
    </row>
    <row r="36" customFormat="false" ht="28.35" hidden="false" customHeight="false" outlineLevel="0" collapsed="false">
      <c r="A36" s="5" t="n">
        <v>35</v>
      </c>
      <c r="B36" s="5" t="s">
        <v>15</v>
      </c>
      <c r="C36" s="6" t="s">
        <v>57</v>
      </c>
      <c r="D36" s="7"/>
      <c r="E36" s="5"/>
      <c r="F36" s="5" t="str">
        <f aca="false">IF(D36="","",IF(UPPER(TRIM(D36))='3. Marking'!D36,"Right","Wrong"))</f>
        <v/>
      </c>
    </row>
    <row r="37" customFormat="false" ht="28.35" hidden="false" customHeight="false" outlineLevel="0" collapsed="false">
      <c r="A37" s="5" t="n">
        <v>36</v>
      </c>
      <c r="B37" s="5" t="s">
        <v>15</v>
      </c>
      <c r="C37" s="6" t="s">
        <v>58</v>
      </c>
      <c r="D37" s="7"/>
      <c r="E37" s="5"/>
      <c r="F37" s="5" t="str">
        <f aca="false">IF(D37="","",IF(ISNUMBER(D37),IF(ABS(D37-'3. Marking'!D37)&lt;='3. Marking'!E37,"Right","Wrong"),"Enter a number"))</f>
        <v/>
      </c>
    </row>
    <row r="38" customFormat="false" ht="28.35" hidden="false" customHeight="false" outlineLevel="0" collapsed="false">
      <c r="A38" s="5" t="n">
        <v>37</v>
      </c>
      <c r="B38" s="5" t="s">
        <v>15</v>
      </c>
      <c r="C38" s="6" t="s">
        <v>59</v>
      </c>
      <c r="D38" s="7"/>
      <c r="E38" s="5"/>
      <c r="F38" s="5" t="str">
        <f aca="false">IF(D38="","",IF(UPPER(TRIM(D38))='3. Marking'!D38,"Right","Wrong"))</f>
        <v/>
      </c>
    </row>
    <row r="39" customFormat="false" ht="28.35" hidden="false" customHeight="false" outlineLevel="0" collapsed="false">
      <c r="A39" s="5" t="n">
        <v>38</v>
      </c>
      <c r="B39" s="5" t="s">
        <v>15</v>
      </c>
      <c r="C39" s="6" t="s">
        <v>60</v>
      </c>
      <c r="D39" s="7"/>
      <c r="E39" s="5"/>
      <c r="F39" s="5" t="str">
        <f aca="false">IF(D39="","",IF(UPPER(TRIM(D39))='3. Marking'!D39,"Right","Wrong"))</f>
        <v/>
      </c>
    </row>
    <row r="40" customFormat="false" ht="28.35" hidden="false" customHeight="false" outlineLevel="0" collapsed="false">
      <c r="A40" s="5" t="n">
        <v>39</v>
      </c>
      <c r="B40" s="5" t="s">
        <v>15</v>
      </c>
      <c r="C40" s="6" t="s">
        <v>61</v>
      </c>
      <c r="D40" s="7"/>
      <c r="E40" s="5"/>
      <c r="F40" s="5" t="str">
        <f aca="false">IF(D40="","",IF(UPPER(TRIM(D40))='3. Marking'!D40,"Right","Wrong"))</f>
        <v/>
      </c>
    </row>
    <row r="41" customFormat="false" ht="28.35" hidden="false" customHeight="false" outlineLevel="0" collapsed="false">
      <c r="A41" s="5" t="n">
        <v>40</v>
      </c>
      <c r="B41" s="5" t="s">
        <v>15</v>
      </c>
      <c r="C41" s="6" t="s">
        <v>62</v>
      </c>
      <c r="D41" s="7"/>
      <c r="E41" s="5"/>
      <c r="F41" s="5" t="str">
        <f aca="false">IF(D41="","",IF(ISNUMBER(D41),IF(ABS(D41-'3. Marking'!D41)&lt;='3. Marking'!E41,"Right","Wrong"),"Enter a number"))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2" min="2" style="0" width="16"/>
    <col collapsed="false" customWidth="true" hidden="false" outlineLevel="0" max="6" min="6" style="0" width="100"/>
  </cols>
  <sheetData>
    <row r="1" customFormat="false" ht="15" hidden="false" customHeight="false" outlineLevel="0" collapsed="false">
      <c r="A1" s="3" t="s">
        <v>19</v>
      </c>
      <c r="B1" s="3" t="s">
        <v>6</v>
      </c>
      <c r="C1" s="3" t="s">
        <v>63</v>
      </c>
      <c r="D1" s="3" t="s">
        <v>64</v>
      </c>
      <c r="E1" s="3" t="s">
        <v>65</v>
      </c>
      <c r="F1" s="3" t="s">
        <v>66</v>
      </c>
    </row>
    <row r="2" customFormat="false" ht="28.35" hidden="false" customHeight="false" outlineLevel="0" collapsed="false">
      <c r="A2" s="0" t="n">
        <v>1</v>
      </c>
      <c r="B2" s="0" t="s">
        <v>11</v>
      </c>
      <c r="C2" s="0" t="s">
        <v>67</v>
      </c>
      <c r="D2" s="0" t="s">
        <v>68</v>
      </c>
      <c r="F2" s="8" t="s">
        <v>69</v>
      </c>
    </row>
    <row r="3" customFormat="false" ht="15" hidden="false" customHeight="false" outlineLevel="0" collapsed="false">
      <c r="A3" s="0" t="n">
        <v>2</v>
      </c>
      <c r="B3" s="0" t="s">
        <v>11</v>
      </c>
      <c r="C3" s="0" t="s">
        <v>67</v>
      </c>
      <c r="D3" s="0" t="s">
        <v>70</v>
      </c>
      <c r="F3" s="8" t="s">
        <v>71</v>
      </c>
    </row>
    <row r="4" customFormat="false" ht="15" hidden="false" customHeight="false" outlineLevel="0" collapsed="false">
      <c r="A4" s="0" t="n">
        <v>3</v>
      </c>
      <c r="B4" s="0" t="s">
        <v>11</v>
      </c>
      <c r="C4" s="0" t="s">
        <v>67</v>
      </c>
      <c r="D4" s="0" t="s">
        <v>72</v>
      </c>
      <c r="F4" s="8" t="s">
        <v>73</v>
      </c>
    </row>
    <row r="5" customFormat="false" ht="15" hidden="false" customHeight="false" outlineLevel="0" collapsed="false">
      <c r="A5" s="0" t="n">
        <v>4</v>
      </c>
      <c r="B5" s="0" t="s">
        <v>12</v>
      </c>
      <c r="C5" s="0" t="s">
        <v>74</v>
      </c>
      <c r="D5" s="0" t="n">
        <v>60</v>
      </c>
      <c r="E5" s="0" t="n">
        <v>0.1</v>
      </c>
      <c r="F5" s="8" t="s">
        <v>75</v>
      </c>
    </row>
    <row r="6" customFormat="false" ht="15" hidden="false" customHeight="false" outlineLevel="0" collapsed="false">
      <c r="A6" s="0" t="n">
        <v>5</v>
      </c>
      <c r="B6" s="0" t="s">
        <v>12</v>
      </c>
      <c r="C6" s="0" t="s">
        <v>74</v>
      </c>
      <c r="D6" s="0" t="n">
        <v>50</v>
      </c>
      <c r="E6" s="0" t="n">
        <v>0.1</v>
      </c>
      <c r="F6" s="8" t="s">
        <v>76</v>
      </c>
    </row>
    <row r="7" customFormat="false" ht="15" hidden="false" customHeight="false" outlineLevel="0" collapsed="false">
      <c r="A7" s="0" t="n">
        <v>6</v>
      </c>
      <c r="B7" s="0" t="s">
        <v>12</v>
      </c>
      <c r="C7" s="0" t="s">
        <v>74</v>
      </c>
      <c r="D7" s="0" t="n">
        <v>20</v>
      </c>
      <c r="E7" s="0" t="n">
        <v>0.1</v>
      </c>
      <c r="F7" s="8" t="s">
        <v>77</v>
      </c>
    </row>
    <row r="8" customFormat="false" ht="15" hidden="false" customHeight="false" outlineLevel="0" collapsed="false">
      <c r="A8" s="0" t="n">
        <v>7</v>
      </c>
      <c r="B8" s="0" t="s">
        <v>12</v>
      </c>
      <c r="C8" s="0" t="s">
        <v>74</v>
      </c>
      <c r="D8" s="0" t="n">
        <v>33.3</v>
      </c>
      <c r="E8" s="0" t="n">
        <v>0.1</v>
      </c>
      <c r="F8" s="8" t="s">
        <v>78</v>
      </c>
    </row>
    <row r="9" customFormat="false" ht="15" hidden="false" customHeight="false" outlineLevel="0" collapsed="false">
      <c r="A9" s="0" t="n">
        <v>8</v>
      </c>
      <c r="B9" s="0" t="s">
        <v>12</v>
      </c>
      <c r="C9" s="0" t="s">
        <v>74</v>
      </c>
      <c r="D9" s="0" t="n">
        <v>83.3</v>
      </c>
      <c r="E9" s="0" t="n">
        <v>0.1</v>
      </c>
      <c r="F9" s="8" t="s">
        <v>79</v>
      </c>
    </row>
    <row r="10" customFormat="false" ht="15" hidden="false" customHeight="false" outlineLevel="0" collapsed="false">
      <c r="A10" s="0" t="n">
        <v>9</v>
      </c>
      <c r="B10" s="0" t="s">
        <v>12</v>
      </c>
      <c r="C10" s="0" t="s">
        <v>74</v>
      </c>
      <c r="D10" s="0" t="n">
        <v>33.3</v>
      </c>
      <c r="E10" s="0" t="n">
        <v>0.1</v>
      </c>
      <c r="F10" s="8" t="s">
        <v>80</v>
      </c>
    </row>
    <row r="11" customFormat="false" ht="15" hidden="false" customHeight="false" outlineLevel="0" collapsed="false">
      <c r="A11" s="0" t="n">
        <v>10</v>
      </c>
      <c r="B11" s="0" t="s">
        <v>12</v>
      </c>
      <c r="C11" s="0" t="s">
        <v>74</v>
      </c>
      <c r="D11" s="0" t="n">
        <v>86.7</v>
      </c>
      <c r="E11" s="0" t="n">
        <v>0.1</v>
      </c>
      <c r="F11" s="8" t="s">
        <v>81</v>
      </c>
    </row>
    <row r="12" customFormat="false" ht="15" hidden="false" customHeight="false" outlineLevel="0" collapsed="false">
      <c r="A12" s="0" t="n">
        <v>11</v>
      </c>
      <c r="B12" s="0" t="s">
        <v>12</v>
      </c>
      <c r="C12" s="0" t="s">
        <v>67</v>
      </c>
      <c r="D12" s="0" t="s">
        <v>68</v>
      </c>
      <c r="F12" s="8" t="s">
        <v>82</v>
      </c>
    </row>
    <row r="13" customFormat="false" ht="15" hidden="false" customHeight="false" outlineLevel="0" collapsed="false">
      <c r="A13" s="0" t="n">
        <v>12</v>
      </c>
      <c r="B13" s="0" t="s">
        <v>12</v>
      </c>
      <c r="C13" s="0" t="s">
        <v>67</v>
      </c>
      <c r="D13" s="0" t="s">
        <v>70</v>
      </c>
      <c r="F13" s="8" t="s">
        <v>83</v>
      </c>
    </row>
    <row r="14" customFormat="false" ht="15" hidden="false" customHeight="false" outlineLevel="0" collapsed="false">
      <c r="A14" s="0" t="n">
        <v>13</v>
      </c>
      <c r="B14" s="0" t="s">
        <v>12</v>
      </c>
      <c r="C14" s="0" t="s">
        <v>74</v>
      </c>
      <c r="D14" s="0" t="n">
        <v>8.7</v>
      </c>
      <c r="E14" s="0" t="n">
        <v>0.1</v>
      </c>
      <c r="F14" s="8" t="s">
        <v>84</v>
      </c>
    </row>
    <row r="15" customFormat="false" ht="15" hidden="false" customHeight="false" outlineLevel="0" collapsed="false">
      <c r="A15" s="0" t="n">
        <v>14</v>
      </c>
      <c r="B15" s="0" t="s">
        <v>12</v>
      </c>
      <c r="C15" s="0" t="s">
        <v>74</v>
      </c>
      <c r="D15" s="0" t="n">
        <v>-30.6</v>
      </c>
      <c r="E15" s="0" t="n">
        <v>0.1</v>
      </c>
      <c r="F15" s="8" t="s">
        <v>85</v>
      </c>
    </row>
    <row r="16" customFormat="false" ht="15" hidden="false" customHeight="false" outlineLevel="0" collapsed="false">
      <c r="A16" s="0" t="n">
        <v>15</v>
      </c>
      <c r="B16" s="0" t="s">
        <v>12</v>
      </c>
      <c r="C16" s="0" t="s">
        <v>74</v>
      </c>
      <c r="D16" s="0" t="n">
        <v>494</v>
      </c>
      <c r="E16" s="0" t="n">
        <v>0.5</v>
      </c>
      <c r="F16" s="8" t="s">
        <v>86</v>
      </c>
    </row>
    <row r="17" customFormat="false" ht="15" hidden="false" customHeight="false" outlineLevel="0" collapsed="false">
      <c r="A17" s="0" t="n">
        <v>16</v>
      </c>
      <c r="B17" s="0" t="s">
        <v>12</v>
      </c>
      <c r="C17" s="0" t="s">
        <v>74</v>
      </c>
      <c r="D17" s="0" t="n">
        <v>668</v>
      </c>
      <c r="E17" s="0" t="n">
        <v>0.5</v>
      </c>
      <c r="F17" s="8" t="s">
        <v>87</v>
      </c>
    </row>
    <row r="18" customFormat="false" ht="15" hidden="false" customHeight="false" outlineLevel="0" collapsed="false">
      <c r="A18" s="0" t="n">
        <v>17</v>
      </c>
      <c r="B18" s="0" t="s">
        <v>12</v>
      </c>
      <c r="C18" s="0" t="s">
        <v>74</v>
      </c>
      <c r="D18" s="0" t="n">
        <v>506.5</v>
      </c>
      <c r="E18" s="0" t="n">
        <v>0.1</v>
      </c>
      <c r="F18" s="8" t="s">
        <v>88</v>
      </c>
    </row>
    <row r="19" customFormat="false" ht="15" hidden="false" customHeight="false" outlineLevel="0" collapsed="false">
      <c r="A19" s="0" t="n">
        <v>18</v>
      </c>
      <c r="B19" s="0" t="s">
        <v>13</v>
      </c>
      <c r="C19" s="0" t="s">
        <v>74</v>
      </c>
      <c r="D19" s="0" t="n">
        <v>535</v>
      </c>
      <c r="E19" s="0" t="n">
        <v>0.5</v>
      </c>
      <c r="F19" s="8" t="s">
        <v>89</v>
      </c>
    </row>
    <row r="20" customFormat="false" ht="15" hidden="false" customHeight="false" outlineLevel="0" collapsed="false">
      <c r="A20" s="0" t="n">
        <v>19</v>
      </c>
      <c r="B20" s="0" t="s">
        <v>13</v>
      </c>
      <c r="C20" s="0" t="s">
        <v>74</v>
      </c>
      <c r="D20" s="0" t="n">
        <v>26.7</v>
      </c>
      <c r="E20" s="0" t="n">
        <v>0.1</v>
      </c>
      <c r="F20" s="8" t="s">
        <v>90</v>
      </c>
    </row>
    <row r="21" customFormat="false" ht="15" hidden="false" customHeight="false" outlineLevel="0" collapsed="false">
      <c r="A21" s="0" t="n">
        <v>20</v>
      </c>
      <c r="B21" s="0" t="s">
        <v>13</v>
      </c>
      <c r="C21" s="0" t="s">
        <v>74</v>
      </c>
      <c r="D21" s="0" t="n">
        <v>330</v>
      </c>
      <c r="E21" s="0" t="n">
        <v>0.5</v>
      </c>
      <c r="F21" s="8" t="s">
        <v>91</v>
      </c>
    </row>
    <row r="22" customFormat="false" ht="15" hidden="false" customHeight="false" outlineLevel="0" collapsed="false">
      <c r="A22" s="0" t="n">
        <v>21</v>
      </c>
      <c r="B22" s="0" t="s">
        <v>13</v>
      </c>
      <c r="C22" s="0" t="s">
        <v>74</v>
      </c>
      <c r="D22" s="0" t="n">
        <v>82.5</v>
      </c>
      <c r="E22" s="0" t="n">
        <v>0.1</v>
      </c>
      <c r="F22" s="8" t="s">
        <v>92</v>
      </c>
    </row>
    <row r="23" customFormat="false" ht="15" hidden="false" customHeight="false" outlineLevel="0" collapsed="false">
      <c r="A23" s="0" t="n">
        <v>22</v>
      </c>
      <c r="B23" s="0" t="s">
        <v>13</v>
      </c>
      <c r="C23" s="0" t="s">
        <v>74</v>
      </c>
      <c r="D23" s="0" t="n">
        <v>505</v>
      </c>
      <c r="E23" s="0" t="n">
        <v>0.5</v>
      </c>
      <c r="F23" s="8" t="s">
        <v>93</v>
      </c>
    </row>
    <row r="24" customFormat="false" ht="15" hidden="false" customHeight="false" outlineLevel="0" collapsed="false">
      <c r="A24" s="0" t="n">
        <v>23</v>
      </c>
      <c r="B24" s="0" t="s">
        <v>13</v>
      </c>
      <c r="C24" s="0" t="s">
        <v>74</v>
      </c>
      <c r="D24" s="0" t="n">
        <v>560</v>
      </c>
      <c r="E24" s="0" t="n">
        <v>0.5</v>
      </c>
      <c r="F24" s="8" t="s">
        <v>94</v>
      </c>
    </row>
    <row r="25" customFormat="false" ht="15" hidden="false" customHeight="false" outlineLevel="0" collapsed="false">
      <c r="A25" s="0" t="n">
        <v>24</v>
      </c>
      <c r="B25" s="0" t="s">
        <v>13</v>
      </c>
      <c r="C25" s="0" t="s">
        <v>74</v>
      </c>
      <c r="D25" s="0" t="n">
        <v>80</v>
      </c>
      <c r="E25" s="0" t="n">
        <v>0.1</v>
      </c>
      <c r="F25" s="8" t="s">
        <v>95</v>
      </c>
    </row>
    <row r="26" customFormat="false" ht="15" hidden="false" customHeight="false" outlineLevel="0" collapsed="false">
      <c r="A26" s="0" t="n">
        <v>25</v>
      </c>
      <c r="B26" s="0" t="s">
        <v>13</v>
      </c>
      <c r="C26" s="0" t="s">
        <v>74</v>
      </c>
      <c r="D26" s="0" t="n">
        <v>33.3</v>
      </c>
      <c r="E26" s="0" t="n">
        <v>0.1</v>
      </c>
      <c r="F26" s="8" t="s">
        <v>96</v>
      </c>
    </row>
    <row r="27" customFormat="false" ht="15" hidden="false" customHeight="false" outlineLevel="0" collapsed="false">
      <c r="A27" s="0" t="n">
        <v>26</v>
      </c>
      <c r="B27" s="0" t="s">
        <v>14</v>
      </c>
      <c r="C27" s="0" t="s">
        <v>74</v>
      </c>
      <c r="D27" s="0" t="n">
        <v>75</v>
      </c>
      <c r="E27" s="0" t="n">
        <v>0.1</v>
      </c>
      <c r="F27" s="8" t="s">
        <v>97</v>
      </c>
    </row>
    <row r="28" customFormat="false" ht="15" hidden="false" customHeight="false" outlineLevel="0" collapsed="false">
      <c r="A28" s="0" t="n">
        <v>27</v>
      </c>
      <c r="B28" s="0" t="s">
        <v>14</v>
      </c>
      <c r="C28" s="0" t="s">
        <v>74</v>
      </c>
      <c r="D28" s="0" t="n">
        <v>22.5</v>
      </c>
      <c r="E28" s="0" t="n">
        <v>0.1</v>
      </c>
      <c r="F28" s="8" t="s">
        <v>98</v>
      </c>
    </row>
    <row r="29" customFormat="false" ht="15" hidden="false" customHeight="false" outlineLevel="0" collapsed="false">
      <c r="A29" s="0" t="n">
        <v>28</v>
      </c>
      <c r="B29" s="0" t="s">
        <v>14</v>
      </c>
      <c r="C29" s="0" t="s">
        <v>74</v>
      </c>
      <c r="D29" s="0" t="n">
        <v>8.5</v>
      </c>
      <c r="E29" s="0" t="n">
        <v>0.1</v>
      </c>
      <c r="F29" s="8" t="s">
        <v>99</v>
      </c>
    </row>
    <row r="30" customFormat="false" ht="15" hidden="false" customHeight="false" outlineLevel="0" collapsed="false">
      <c r="A30" s="0" t="n">
        <v>29</v>
      </c>
      <c r="B30" s="0" t="s">
        <v>14</v>
      </c>
      <c r="C30" s="0" t="s">
        <v>74</v>
      </c>
      <c r="D30" s="0" t="n">
        <v>18.6</v>
      </c>
      <c r="E30" s="0" t="n">
        <v>0.1</v>
      </c>
      <c r="F30" s="8" t="s">
        <v>100</v>
      </c>
    </row>
    <row r="31" customFormat="false" ht="15" hidden="false" customHeight="false" outlineLevel="0" collapsed="false">
      <c r="A31" s="0" t="n">
        <v>30</v>
      </c>
      <c r="B31" s="0" t="s">
        <v>14</v>
      </c>
      <c r="C31" s="0" t="s">
        <v>74</v>
      </c>
      <c r="D31" s="0" t="n">
        <v>20.6</v>
      </c>
      <c r="E31" s="0" t="n">
        <v>0.1</v>
      </c>
      <c r="F31" s="8" t="s">
        <v>101</v>
      </c>
    </row>
    <row r="32" customFormat="false" ht="15" hidden="false" customHeight="false" outlineLevel="0" collapsed="false">
      <c r="A32" s="0" t="n">
        <v>31</v>
      </c>
      <c r="B32" s="0" t="s">
        <v>14</v>
      </c>
      <c r="C32" s="0" t="s">
        <v>74</v>
      </c>
      <c r="D32" s="0" t="n">
        <v>-18.2</v>
      </c>
      <c r="E32" s="0" t="n">
        <v>0.1</v>
      </c>
      <c r="F32" s="8" t="s">
        <v>102</v>
      </c>
    </row>
    <row r="33" customFormat="false" ht="15" hidden="false" customHeight="false" outlineLevel="0" collapsed="false">
      <c r="A33" s="0" t="n">
        <v>32</v>
      </c>
      <c r="B33" s="0" t="s">
        <v>14</v>
      </c>
      <c r="C33" s="0" t="s">
        <v>74</v>
      </c>
      <c r="D33" s="0" t="n">
        <v>2</v>
      </c>
      <c r="E33" s="0" t="n">
        <v>0.01</v>
      </c>
      <c r="F33" s="8" t="s">
        <v>103</v>
      </c>
    </row>
    <row r="34" customFormat="false" ht="15" hidden="false" customHeight="false" outlineLevel="0" collapsed="false">
      <c r="A34" s="0" t="n">
        <v>33</v>
      </c>
      <c r="B34" s="0" t="s">
        <v>14</v>
      </c>
      <c r="C34" s="0" t="s">
        <v>67</v>
      </c>
      <c r="D34" s="0" t="s">
        <v>68</v>
      </c>
      <c r="F34" s="8" t="s">
        <v>104</v>
      </c>
    </row>
    <row r="35" customFormat="false" ht="15" hidden="false" customHeight="false" outlineLevel="0" collapsed="false">
      <c r="A35" s="0" t="n">
        <v>34</v>
      </c>
      <c r="B35" s="0" t="s">
        <v>14</v>
      </c>
      <c r="C35" s="0" t="s">
        <v>74</v>
      </c>
      <c r="D35" s="0" t="n">
        <v>30</v>
      </c>
      <c r="E35" s="0" t="n">
        <v>1</v>
      </c>
      <c r="F35" s="8" t="s">
        <v>105</v>
      </c>
    </row>
    <row r="36" customFormat="false" ht="15" hidden="false" customHeight="false" outlineLevel="0" collapsed="false">
      <c r="A36" s="0" t="n">
        <v>35</v>
      </c>
      <c r="B36" s="0" t="s">
        <v>15</v>
      </c>
      <c r="C36" s="0" t="s">
        <v>67</v>
      </c>
      <c r="D36" s="0" t="s">
        <v>72</v>
      </c>
      <c r="F36" s="8" t="s">
        <v>106</v>
      </c>
    </row>
    <row r="37" customFormat="false" ht="15" hidden="false" customHeight="false" outlineLevel="0" collapsed="false">
      <c r="A37" s="0" t="n">
        <v>36</v>
      </c>
      <c r="B37" s="0" t="s">
        <v>15</v>
      </c>
      <c r="C37" s="0" t="s">
        <v>74</v>
      </c>
      <c r="D37" s="0" t="n">
        <v>63.75</v>
      </c>
      <c r="E37" s="0" t="n">
        <v>0.05</v>
      </c>
      <c r="F37" s="8" t="s">
        <v>107</v>
      </c>
    </row>
    <row r="38" customFormat="false" ht="15" hidden="false" customHeight="false" outlineLevel="0" collapsed="false">
      <c r="A38" s="0" t="n">
        <v>37</v>
      </c>
      <c r="B38" s="0" t="s">
        <v>15</v>
      </c>
      <c r="C38" s="0" t="s">
        <v>67</v>
      </c>
      <c r="D38" s="0" t="s">
        <v>108</v>
      </c>
      <c r="F38" s="8" t="s">
        <v>109</v>
      </c>
    </row>
    <row r="39" customFormat="false" ht="15" hidden="false" customHeight="false" outlineLevel="0" collapsed="false">
      <c r="A39" s="0" t="n">
        <v>38</v>
      </c>
      <c r="B39" s="0" t="s">
        <v>15</v>
      </c>
      <c r="C39" s="0" t="s">
        <v>67</v>
      </c>
      <c r="D39" s="0" t="s">
        <v>108</v>
      </c>
      <c r="F39" s="8" t="s">
        <v>110</v>
      </c>
    </row>
    <row r="40" customFormat="false" ht="15" hidden="false" customHeight="false" outlineLevel="0" collapsed="false">
      <c r="A40" s="0" t="n">
        <v>39</v>
      </c>
      <c r="B40" s="0" t="s">
        <v>15</v>
      </c>
      <c r="C40" s="0" t="s">
        <v>67</v>
      </c>
      <c r="D40" s="0" t="s">
        <v>72</v>
      </c>
      <c r="F40" s="8" t="s">
        <v>111</v>
      </c>
    </row>
    <row r="41" customFormat="false" ht="15" hidden="false" customHeight="false" outlineLevel="0" collapsed="false">
      <c r="A41" s="0" t="n">
        <v>40</v>
      </c>
      <c r="B41" s="0" t="s">
        <v>15</v>
      </c>
      <c r="C41" s="0" t="s">
        <v>74</v>
      </c>
      <c r="D41" s="0" t="n">
        <v>455</v>
      </c>
      <c r="E41" s="0" t="n">
        <v>0.5</v>
      </c>
      <c r="F41" s="8" t="s">
        <v>112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2026-09-22T14:16:05Z</dcterms:created>
  <dc:creator>openpyxl</dc:creator>
  <dc:description/>
  <dc:language>en-US</dc:language>
  <cp:lastModifiedBy/>
  <dcterms:modified xsi:type="dcterms:W3CDTF">2026-09-22T16:23:01Z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