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<sst xmlns="http://schemas.openxmlformats.org/spreadsheetml/2006/main" count="240" uniqueCount="114">
  <si>
    <t xml:space="preserve">Forty questions on Financial Planning and Analysis</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</si>
  <si>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</si>
  <si>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</si>
  <si>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</si>
  <si>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quarter and its comparators (chapters 1 to 3), variance done properly (4 to 7), planning (8 to 12), decisions (13 to 16), the pack and the page (17 and 18),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</si>
  <si>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</si>
  <si>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</si>
  <si>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</si>
  <si>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</si>
  <si>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</si>
  <si>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</si>
  <si>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quarter and its comparators (ch. 1-3)</t>
  </si>
  <si>
    <t xml:space="preserve">2. Variance done properly (ch. 4-7)</t>
  </si>
  <si>
    <t xml:space="preserve">3. Planning (ch. 8-12)</t>
  </si>
  <si>
    <t xml:space="preserve">4. Decisions (ch. 13-16)</t>
  </si>
  <si>
    <t xml:space="preserve">5. The pack and the page (ch. 17-18)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</si>
  <si>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</si>
  <si>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</si>
  <si>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</si>
  <si>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</si>
  <si>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</si>
  <si>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</si>
  <si>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</si>
  <si>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</si>
  <si>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third-quarter EBIT against budget, per cent (four decimals, negative if adverse)?</t>
  </si>
  <si>
    <t xml:space="preserve">Chapter 1: the gross margin moved from 45.6133 to what, per cent (four decimals)?</t>
  </si>
  <si>
    <t xml:space="preserve">Chapter 1: the first-half revenue variances of -3,600,000 and +3,600,000 show that  A) Timing explains the third quarter  B) The budget phasing is wrong  C) The first half beat its gross profit budget  D) The whole year-to-date variance is the third quarter's, the quarter that lost gross profit</t>
  </si>
  <si>
    <t xml:space="preserve">Chapter 2: the spread between the best and the worst of the five readings, per cent of revenue (four decimals)?</t>
  </si>
  <si>
    <t xml:space="preserve">Chapter 2: the July forecast gap of 4,660,000 expressed on the actual, per cent (four decimals)?</t>
  </si>
  <si>
    <t xml:space="preserve">Chapter 2: the sequential comparison (+3.7105 per cent) should be read as  A) Evidence of seasonality  B) A measurement of performance  C) A direction: it sits between the budget's own 2.4390 and last year's 4.7368 step  D) The most informative of the five</t>
  </si>
  <si>
    <t xml:space="preserve">Chapter 3: the ten per cent test says a figure earns its place when  A) It is accurate to ten per cent  B) Moving it by ten per cent would change a decision  C) It is ten per cent of a total  D) It moved by ten per cent against budget</t>
  </si>
  <si>
    <t xml:space="preserve">Chapter 4: the instruments volume effect on gross profit?</t>
  </si>
  <si>
    <t xml:space="preserve">Chapter 4: the cross term?</t>
  </si>
  <si>
    <t xml:space="preserve">Chapter 4: the gross profit "variance" if volume is taken at budget and price at budget volume (the wrong pairing)?</t>
  </si>
  <si>
    <t xml:space="preserve">Chapter 4: the book puts the interaction inside the price effect because  A) It is smaller  B) Accounting standards require it  C) It reconciles only that way  D) The interaction is discount granted deliberately, and burying it in volume charges nobody for it</t>
  </si>
  <si>
    <t xml:space="preserve">Chapter 5: all the volume effects together, group gross profit?</t>
  </si>
  <si>
    <t xml:space="preserve">Chapter 5: the gross margin at actual mix and budget prices, per cent (four decimals)?</t>
  </si>
  <si>
    <t xml:space="preserve">Chapter 6: the platform delay, as a share of its first full year, at which the underspend would have been worth having, per cent (four decimals)?</t>
  </si>
  <si>
    <t xml:space="preserve">Chapter 7: what the budget comparison cannot find  A) An error in its own comparator: a budget set too low produces no variance at all  B) A cost overrun  C) A missed revenue line  D) A timing difference</t>
  </si>
  <si>
    <t xml:space="preserve">Chapter 8: the nine-month shortfall against the underwriting plan?</t>
  </si>
  <si>
    <t xml:space="preserve">Chapter 8: on the reforecast, how far below the plan does the year land?</t>
  </si>
  <si>
    <t xml:space="preserve">Chapter 9: ten per cent of the installed base, in gross profit?</t>
  </si>
  <si>
    <t xml:space="preserve">Chapter 9: share of budgeted placements that only replace retirements, per cent?</t>
  </si>
  <si>
    <t xml:space="preserve">Chapter 10: reforecast full-year EBIT at the third quarter's margin (two decimals)?</t>
  </si>
  <si>
    <t xml:space="preserve">Chapter 11: the fourth quarter corrected for the measured bias (two decimals)?</t>
  </si>
  <si>
    <t xml:space="preserve">Chapter 11 (corrected in this edition): the fourth quarter corrected at one standard error BELOW the bias (two decimals)?</t>
  </si>
  <si>
    <t xml:space="preserve">Chapter 12: the cost of the budget cycle?</t>
  </si>
  <si>
    <t xml:space="preserve">Chapter 13: reported profit created by the choice of denominator for instruments (two decimals)?</t>
  </si>
  <si>
    <t xml:space="preserve">Chapter 13: of the revenue-base charge on instruments, the part that would still be paid if it closed (two decimals)?</t>
  </si>
  <si>
    <t xml:space="preserve">Chapter 14: change in group EBIT in year one if instruments closes?</t>
  </si>
  <si>
    <t xml:space="preserve">Chapter 14: downstream contribution per instrument in service, a year (two decimals)?</t>
  </si>
  <si>
    <t xml:space="preserve">Chapter 15: breakeven revenue at the reforecast margin (corrected in this edition, two decimals)?</t>
  </si>
  <si>
    <t xml:space="preserve">Chapter 15: one point of gross margin on budget revenue, as a share of budget EBIT, per cent (four decimals)?</t>
  </si>
  <si>
    <t xml:space="preserve">Chapter 16: how much less a gross profit plan at the neutral 3.75 per cent pays for the quarter?</t>
  </si>
  <si>
    <t xml:space="preserve">Chapter 16: under the revenue plan, what a representative gives up to grant a 4,000 discount  A) 48, against the company's 4,000: 83.3333x  B) 4,000  C) 150  D) 1,104</t>
  </si>
  <si>
    <t xml:space="preserve">Chapter 17: a sentence of commentary must name  A) The variance and its sign  B) The percentage and the amount  C) The cause, the owner and the decision  D) The comparator only</t>
  </si>
  <si>
    <t xml:space="preserve">Chapter 17: allocated segment profit belongs  A) Annually, on both bases side by side, or nowhere  B) On the one page  C) Monthly, on the revenue base  D) Quarterly, on the gross profit base</t>
  </si>
  <si>
    <t xml:space="preserve">Chapter 18: the threshold on the installed-base line is  A) The budget of 4,800  B) New sales below the attrition (1,920 a year) and the base is shrinking  C) A ten per cent move  D) 26,880 at year end</t>
  </si>
  <si>
    <t xml:space="preserve">Case one: year one, counted whole, on the marginal reading?</t>
  </si>
  <si>
    <t xml:space="preserve">Case one: with the 180 units retiring at 8 per cent, the rate above which the discount stops paying, conservative and counted whole, per cent (two decimals)?</t>
  </si>
  <si>
    <t xml:space="preserve">Case two: full-year EBIT with the fourth quarter de-biased, at the submission's margin (two decimals)?</t>
  </si>
  <si>
    <t xml:space="preserve">Case two: fourth-quarter margin the year needs for budget EBIT on the de-biased quarter, per cent (four decimals)?</t>
  </si>
  <si>
    <t xml:space="preserve">Case three: extra units per hundred a 4,000 discount must win, conservative, over the life, retiring, at 10 per cent (two decimals)?</t>
  </si>
  <si>
    <t xml:space="preserve">Case three: uplift per hundred above which a representative earns more by discounting 4,000 under the revenue plan (two decimals)?</t>
  </si>
  <si>
    <t xml:space="preserve">Type</t>
  </si>
  <si>
    <t xml:space="preserve">Answer</t>
  </si>
  <si>
    <t xml:space="preserve">Tolerance</t>
  </si>
  <si>
    <t xml:space="preserve">Why</t>
  </si>
  <si>
    <t xml:space="preserve">num</t>
  </si>
  <si>
    <t xml:space="preserve">-3,800,800 over 23,288,000: gross profit adverse by 3,600,800 plus 200,000 of operating expense.</t>
  </si>
  <si>
    <t xml:space="preserve">92,187,200 over 216,340,000.</t>
  </si>
  <si>
    <t xml:space="preserve">mcq</t>
  </si>
  <si>
    <t xml:space="preserve">D</t>
  </si>
  <si>
    <t xml:space="preserve">They cancel to the currency unit; the 6,340,000 offsets nothing.</t>
  </si>
  <si>
    <t xml:space="preserve">3.7105 plus 6.9505.</t>
  </si>
  <si>
    <t xml:space="preserve">On the forecast it is 2.1086; same gap, two bases.</t>
  </si>
  <si>
    <t xml:space="preserve">C</t>
  </si>
  <si>
    <t xml:space="preserve">The effect is smaller than the seasonal pattern it is measured through.</t>
  </si>
  <si>
    <t xml:space="preserve">B</t>
  </si>
  <si>
    <t xml:space="preserve">Otherwise it is produced out of habit.</t>
  </si>
  <si>
    <t xml:space="preserve">180 x 29,440.</t>
  </si>
  <si>
    <t xml:space="preserve">180 x -4,000: the discount on the units that were not in the budget.</t>
  </si>
  <si>
    <t xml:space="preserve">5,299,200 - 4,800,000: favourable, the sign inverted.</t>
  </si>
  <si>
    <t xml:space="preserve">A judgement, which is why the convention is printed.</t>
  </si>
  <si>
    <t xml:space="preserve">5,299,200 - 3,740,000 + 360,000.</t>
  </si>
  <si>
    <t xml:space="preserve">97,707,200 over 221,860,000.</t>
  </si>
  <si>
    <t xml:space="preserve">1,400,000 over 32 per cent is 4,375,000, over 74,400,000: about three weeks.</t>
  </si>
  <si>
    <t xml:space="preserve">A</t>
  </si>
  <si>
    <t xml:space="preserve">The asymmetry.</t>
  </si>
  <si>
    <t xml:space="preserve">680,500,000 - 616,340,000.</t>
  </si>
  <si>
    <t xml:space="preserve">930,000,000 - 852,340,000.</t>
  </si>
  <si>
    <t xml:space="preserve">27,200,000 x 68 per cent + 12,640,000 x 45 per cent.</t>
  </si>
  <si>
    <t xml:space="preserve">1,920 over 4,800.</t>
  </si>
  <si>
    <t xml:space="preserve">276,413,000 + 236,000,000 x 42.6122 per cent - 290,000,000.</t>
  </si>
  <si>
    <t xml:space="preserve">236,000,000 over 1.0185675210.</t>
  </si>
  <si>
    <t xml:space="preserve">236,000,000 over 1.011399940; the book printed 233,339,924.86 from a rate rounded to four decimals.</t>
  </si>
  <si>
    <t xml:space="preserve">118 x 6.5 x 620.</t>
  </si>
  <si>
    <t xml:space="preserve">39,954,285.71 less 28,029,899.36.</t>
  </si>
  <si>
    <t xml:space="preserve">39,954,285.71 less the 12,000,000 avoidable.</t>
  </si>
  <si>
    <t xml:space="preserve">-2,312,000 - 19,347,200 + 12,000,000.</t>
  </si>
  <si>
    <t xml:space="preserve">166,840,000 over the base of 24,000; over the 4,800 placements it is 5.0000x too large.</t>
  </si>
  <si>
    <t xml:space="preserve">290,000,000 over the unrounded 44.2286 per cent; the book printed 655,684,330.95.</t>
  </si>
  <si>
    <t xml:space="preserve">8,400,000 over 93,152,000.</t>
  </si>
  <si>
    <t xml:space="preserve">1,380 units x 102 a unit.</t>
  </si>
  <si>
    <t xml:space="preserve">1.20 per cent of the concession.</t>
  </si>
  <si>
    <t xml:space="preserve">Otherwise it is the number read aloud.</t>
  </si>
  <si>
    <t xml:space="preserve">Print both columns or neither.</t>
  </si>
  <si>
    <t xml:space="preserve">It reaches the consumables line long after the unit line.</t>
  </si>
  <si>
    <t xml:space="preserve">1,813,800 of downstream less the 220,800 net cost of Chapter 4: positive.</t>
  </si>
  <si>
    <t xml:space="preserve">1,251,300 over 5,433,300, less 8 per cent.</t>
  </si>
  <si>
    <t xml:space="preserve">276,413,000 + 231,697,943.56 x 42.6122 per cent - 290,000,000.</t>
  </si>
  <si>
    <t xml:space="preserve">106,739,000 over 231,697,943.56.</t>
  </si>
  <si>
    <t xml:space="preserve">4,000 over (481.67 - 4,000 + 6,951.67 / 0.18).</t>
  </si>
  <si>
    <t xml:space="preserve">4,000 over 88,000: the plan pays for discounts the company loses on.</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</si>
</sst>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8</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8</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3</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41.75" hidden="false" customHeight="false" outlineLevel="0" collapsed="false">
      <c r="A7" s="5" t="n">
        <v>6</v>
      </c>
      <c r="B7" s="5" t="s">
        <v>11</v>
      </c>
      <c r="C7" s="6" t="s">
        <v>29</v>
      </c>
      <c r="D7" s="7"/>
      <c r="E7" s="5"/>
      <c r="F7" s="5" t="str">
        <f aca="false">IF(D7="","",IF(UPPER(TRIM(D7))='3. Marking'!D7,"Right","Wrong"))</f>
        <v/>
      </c>
    </row>
    <row r="8" customFormat="false" ht="41.7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41.75" hidden="false" customHeight="false" outlineLevel="0" collapsed="false">
      <c r="A12" s="5" t="n">
        <v>11</v>
      </c>
      <c r="B12" s="5" t="s">
        <v>12</v>
      </c>
      <c r="C12" s="6" t="s">
        <v>34</v>
      </c>
      <c r="D12" s="7"/>
      <c r="E12" s="5"/>
      <c r="F12" s="5" t="str">
        <f aca="false">IF(D12="","",IF(UPPER(TRIM(D12))='3. Marking'!D12,"Right","Wrong"))</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12</v>
      </c>
      <c r="C16" s="6" t="s">
        <v>38</v>
      </c>
      <c r="D16" s="7"/>
      <c r="E16" s="5"/>
      <c r="F16" s="5" t="str">
        <f aca="false">IF(D16="","",IF(UPPER(TRIM(D16))='3. Marking'!D16,"Right","Wrong"))</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28.35" hidden="false" customHeight="false" outlineLevel="0" collapsed="false">
      <c r="A23" s="5" t="n">
        <v>22</v>
      </c>
      <c r="B23" s="5" t="s">
        <v>13</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13</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14</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14</v>
      </c>
      <c r="C31" s="6" t="s">
        <v>53</v>
      </c>
      <c r="D31" s="7"/>
      <c r="E31" s="5"/>
      <c r="F31" s="5" t="str">
        <f aca="false">IF(D31="","",IF(ISNUMBER(D31),IF(ABS(D31-'3. Marking'!D31)&lt;='3. Marking'!E31,"Right","Wrong"),"Enter a number"))</f>
        <v/>
      </c>
    </row>
    <row r="32" customFormat="false" ht="28.35" hidden="false" customHeight="false" outlineLevel="0" collapsed="false">
      <c r="A32" s="5" t="n">
        <v>31</v>
      </c>
      <c r="B32" s="5" t="s">
        <v>14</v>
      </c>
      <c r="C32" s="6" t="s">
        <v>54</v>
      </c>
      <c r="D32" s="7"/>
      <c r="E32" s="5"/>
      <c r="F32" s="5" t="str">
        <f aca="false">IF(D32="","",IF(UPPER(TRIM(D32))='3. Marking'!D32,"Right","Wrong"))</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-16.3209</v>
      </c>
      <c r="E2" s="0" t="n">
        <v>5E-005</v>
      </c>
      <c r="F2" s="8" t="s">
        <v>69</v>
      </c>
    </row>
    <row r="3" customFormat="false" ht="15" hidden="false" customHeight="false" outlineLevel="0" collapsed="false">
      <c r="A3" s="0" t="n">
        <v>2</v>
      </c>
      <c r="B3" s="0" t="s">
        <v>11</v>
      </c>
      <c r="C3" s="0" t="s">
        <v>68</v>
      </c>
      <c r="D3" s="0" t="n">
        <v>42.6122</v>
      </c>
      <c r="E3" s="0" t="n">
        <v>5E-005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10.661</v>
      </c>
      <c r="E5" s="0" t="n">
        <v>5E-005</v>
      </c>
      <c r="F5" s="8" t="s">
        <v>74</v>
      </c>
    </row>
    <row r="6" customFormat="false" ht="15" hidden="false" customHeight="false" outlineLevel="0" collapsed="false">
      <c r="A6" s="0" t="n">
        <v>5</v>
      </c>
      <c r="B6" s="0" t="s">
        <v>11</v>
      </c>
      <c r="C6" s="0" t="s">
        <v>68</v>
      </c>
      <c r="D6" s="0" t="n">
        <v>2.154</v>
      </c>
      <c r="E6" s="0" t="n">
        <v>5E-005</v>
      </c>
      <c r="F6" s="8" t="s">
        <v>75</v>
      </c>
    </row>
    <row r="7" customFormat="false" ht="15" hidden="false" customHeight="false" outlineLevel="0" collapsed="false">
      <c r="A7" s="0" t="n">
        <v>6</v>
      </c>
      <c r="B7" s="0" t="s">
        <v>11</v>
      </c>
      <c r="C7" s="0" t="s">
        <v>71</v>
      </c>
      <c r="D7" s="0" t="s">
        <v>76</v>
      </c>
      <c r="F7" s="8" t="s">
        <v>77</v>
      </c>
    </row>
    <row r="8" customFormat="false" ht="15" hidden="false" customHeight="false" outlineLevel="0" collapsed="false">
      <c r="A8" s="0" t="n">
        <v>7</v>
      </c>
      <c r="B8" s="0" t="s">
        <v>11</v>
      </c>
      <c r="C8" s="0" t="s">
        <v>71</v>
      </c>
      <c r="D8" s="0" t="s">
        <v>78</v>
      </c>
      <c r="F8" s="8" t="s">
        <v>79</v>
      </c>
    </row>
    <row r="9" customFormat="false" ht="15" hidden="false" customHeight="false" outlineLevel="0" collapsed="false">
      <c r="A9" s="0" t="n">
        <v>8</v>
      </c>
      <c r="B9" s="0" t="s">
        <v>12</v>
      </c>
      <c r="C9" s="0" t="s">
        <v>68</v>
      </c>
      <c r="D9" s="0" t="n">
        <v>5299200</v>
      </c>
      <c r="E9" s="0" t="n">
        <v>0.5</v>
      </c>
      <c r="F9" s="8" t="s">
        <v>80</v>
      </c>
    </row>
    <row r="10" customFormat="false" ht="15" hidden="false" customHeight="false" outlineLevel="0" collapsed="false">
      <c r="A10" s="0" t="n">
        <v>9</v>
      </c>
      <c r="B10" s="0" t="s">
        <v>12</v>
      </c>
      <c r="C10" s="0" t="s">
        <v>68</v>
      </c>
      <c r="D10" s="0" t="n">
        <v>-720000</v>
      </c>
      <c r="E10" s="0" t="n">
        <v>0.5</v>
      </c>
      <c r="F10" s="8" t="s">
        <v>81</v>
      </c>
    </row>
    <row r="11" customFormat="false" ht="15" hidden="false" customHeight="false" outlineLevel="0" collapsed="false">
      <c r="A11" s="0" t="n">
        <v>10</v>
      </c>
      <c r="B11" s="0" t="s">
        <v>12</v>
      </c>
      <c r="C11" s="0" t="s">
        <v>68</v>
      </c>
      <c r="D11" s="0" t="n">
        <v>499200</v>
      </c>
      <c r="E11" s="0" t="n">
        <v>0.5</v>
      </c>
      <c r="F11" s="8" t="s">
        <v>82</v>
      </c>
    </row>
    <row r="12" customFormat="false" ht="15" hidden="false" customHeight="false" outlineLevel="0" collapsed="false">
      <c r="A12" s="0" t="n">
        <v>11</v>
      </c>
      <c r="B12" s="0" t="s">
        <v>12</v>
      </c>
      <c r="C12" s="0" t="s">
        <v>71</v>
      </c>
      <c r="D12" s="0" t="s">
        <v>72</v>
      </c>
      <c r="F12" s="8" t="s">
        <v>83</v>
      </c>
    </row>
    <row r="13" customFormat="false" ht="15" hidden="false" customHeight="false" outlineLevel="0" collapsed="false">
      <c r="A13" s="0" t="n">
        <v>12</v>
      </c>
      <c r="B13" s="0" t="s">
        <v>12</v>
      </c>
      <c r="C13" s="0" t="s">
        <v>68</v>
      </c>
      <c r="D13" s="0" t="n">
        <v>1919200</v>
      </c>
      <c r="E13" s="0" t="n">
        <v>0.5</v>
      </c>
      <c r="F13" s="8" t="s">
        <v>84</v>
      </c>
    </row>
    <row r="14" customFormat="false" ht="15" hidden="false" customHeight="false" outlineLevel="0" collapsed="false">
      <c r="A14" s="0" t="n">
        <v>13</v>
      </c>
      <c r="B14" s="0" t="s">
        <v>12</v>
      </c>
      <c r="C14" s="0" t="s">
        <v>68</v>
      </c>
      <c r="D14" s="0" t="n">
        <v>44.04</v>
      </c>
      <c r="E14" s="0" t="n">
        <v>5E-005</v>
      </c>
      <c r="F14" s="8" t="s">
        <v>85</v>
      </c>
    </row>
    <row r="15" customFormat="false" ht="15" hidden="false" customHeight="false" outlineLevel="0" collapsed="false">
      <c r="A15" s="0" t="n">
        <v>14</v>
      </c>
      <c r="B15" s="0" t="s">
        <v>12</v>
      </c>
      <c r="C15" s="0" t="s">
        <v>68</v>
      </c>
      <c r="D15" s="0" t="n">
        <v>5.8804</v>
      </c>
      <c r="E15" s="0" t="n">
        <v>5E-005</v>
      </c>
      <c r="F15" s="8" t="s">
        <v>86</v>
      </c>
    </row>
    <row r="16" customFormat="false" ht="15" hidden="false" customHeight="false" outlineLevel="0" collapsed="false">
      <c r="A16" s="0" t="n">
        <v>15</v>
      </c>
      <c r="B16" s="0" t="s">
        <v>12</v>
      </c>
      <c r="C16" s="0" t="s">
        <v>71</v>
      </c>
      <c r="D16" s="0" t="s">
        <v>87</v>
      </c>
      <c r="F16" s="8" t="s">
        <v>88</v>
      </c>
    </row>
    <row r="17" customFormat="false" ht="15" hidden="false" customHeight="false" outlineLevel="0" collapsed="false">
      <c r="A17" s="0" t="n">
        <v>16</v>
      </c>
      <c r="B17" s="0" t="s">
        <v>13</v>
      </c>
      <c r="C17" s="0" t="s">
        <v>68</v>
      </c>
      <c r="D17" s="0" t="n">
        <v>64160000</v>
      </c>
      <c r="E17" s="0" t="n">
        <v>0.5</v>
      </c>
      <c r="F17" s="8" t="s">
        <v>89</v>
      </c>
    </row>
    <row r="18" customFormat="false" ht="15" hidden="false" customHeight="false" outlineLevel="0" collapsed="false">
      <c r="A18" s="0" t="n">
        <v>17</v>
      </c>
      <c r="B18" s="0" t="s">
        <v>13</v>
      </c>
      <c r="C18" s="0" t="s">
        <v>68</v>
      </c>
      <c r="D18" s="0" t="n">
        <v>77660000</v>
      </c>
      <c r="E18" s="0" t="n">
        <v>0.5</v>
      </c>
      <c r="F18" s="8" t="s">
        <v>90</v>
      </c>
    </row>
    <row r="19" customFormat="false" ht="15" hidden="false" customHeight="false" outlineLevel="0" collapsed="false">
      <c r="A19" s="0" t="n">
        <v>18</v>
      </c>
      <c r="B19" s="0" t="s">
        <v>13</v>
      </c>
      <c r="C19" s="0" t="s">
        <v>68</v>
      </c>
      <c r="D19" s="0" t="n">
        <v>24184000</v>
      </c>
      <c r="E19" s="0" t="n">
        <v>0.5</v>
      </c>
      <c r="F19" s="8" t="s">
        <v>91</v>
      </c>
    </row>
    <row r="20" customFormat="false" ht="15" hidden="false" customHeight="false" outlineLevel="0" collapsed="false">
      <c r="A20" s="0" t="n">
        <v>19</v>
      </c>
      <c r="B20" s="0" t="s">
        <v>13</v>
      </c>
      <c r="C20" s="0" t="s">
        <v>68</v>
      </c>
      <c r="D20" s="0" t="n">
        <v>40</v>
      </c>
      <c r="E20" s="0" t="n">
        <v>0.005</v>
      </c>
      <c r="F20" s="8" t="s">
        <v>92</v>
      </c>
    </row>
    <row r="21" customFormat="false" ht="15" hidden="false" customHeight="false" outlineLevel="0" collapsed="false">
      <c r="A21" s="0" t="n">
        <v>20</v>
      </c>
      <c r="B21" s="0" t="s">
        <v>13</v>
      </c>
      <c r="C21" s="0" t="s">
        <v>68</v>
      </c>
      <c r="D21" s="0" t="n">
        <v>86977755.48</v>
      </c>
      <c r="E21" s="0" t="n">
        <v>0.005</v>
      </c>
      <c r="F21" s="8" t="s">
        <v>93</v>
      </c>
    </row>
    <row r="22" customFormat="false" ht="15" hidden="false" customHeight="false" outlineLevel="0" collapsed="false">
      <c r="A22" s="0" t="n">
        <v>21</v>
      </c>
      <c r="B22" s="0" t="s">
        <v>13</v>
      </c>
      <c r="C22" s="0" t="s">
        <v>68</v>
      </c>
      <c r="D22" s="0" t="n">
        <v>231697943.56</v>
      </c>
      <c r="E22" s="0" t="n">
        <v>0.005</v>
      </c>
      <c r="F22" s="8" t="s">
        <v>94</v>
      </c>
    </row>
    <row r="23" customFormat="false" ht="15" hidden="false" customHeight="false" outlineLevel="0" collapsed="false">
      <c r="A23" s="0" t="n">
        <v>22</v>
      </c>
      <c r="B23" s="0" t="s">
        <v>13</v>
      </c>
      <c r="C23" s="0" t="s">
        <v>68</v>
      </c>
      <c r="D23" s="0" t="n">
        <v>233339938.69</v>
      </c>
      <c r="E23" s="0" t="n">
        <v>0.005</v>
      </c>
      <c r="F23" s="8" t="s">
        <v>95</v>
      </c>
    </row>
    <row r="24" customFormat="false" ht="15" hidden="false" customHeight="false" outlineLevel="0" collapsed="false">
      <c r="A24" s="0" t="n">
        <v>23</v>
      </c>
      <c r="B24" s="0" t="s">
        <v>13</v>
      </c>
      <c r="C24" s="0" t="s">
        <v>68</v>
      </c>
      <c r="D24" s="0" t="n">
        <v>475540</v>
      </c>
      <c r="E24" s="0" t="n">
        <v>0.5</v>
      </c>
      <c r="F24" s="8" t="s">
        <v>96</v>
      </c>
    </row>
    <row r="25" customFormat="false" ht="15" hidden="false" customHeight="false" outlineLevel="0" collapsed="false">
      <c r="A25" s="0" t="n">
        <v>24</v>
      </c>
      <c r="B25" s="0" t="s">
        <v>14</v>
      </c>
      <c r="C25" s="0" t="s">
        <v>68</v>
      </c>
      <c r="D25" s="0" t="n">
        <v>11924386.35</v>
      </c>
      <c r="E25" s="0" t="n">
        <v>0.005</v>
      </c>
      <c r="F25" s="8" t="s">
        <v>97</v>
      </c>
    </row>
    <row r="26" customFormat="false" ht="15" hidden="false" customHeight="false" outlineLevel="0" collapsed="false">
      <c r="A26" s="0" t="n">
        <v>25</v>
      </c>
      <c r="B26" s="0" t="s">
        <v>14</v>
      </c>
      <c r="C26" s="0" t="s">
        <v>68</v>
      </c>
      <c r="D26" s="0" t="n">
        <v>27954285.71</v>
      </c>
      <c r="E26" s="0" t="n">
        <v>0.005</v>
      </c>
      <c r="F26" s="8" t="s">
        <v>98</v>
      </c>
    </row>
    <row r="27" customFormat="false" ht="15" hidden="false" customHeight="false" outlineLevel="0" collapsed="false">
      <c r="A27" s="0" t="n">
        <v>26</v>
      </c>
      <c r="B27" s="0" t="s">
        <v>14</v>
      </c>
      <c r="C27" s="0" t="s">
        <v>68</v>
      </c>
      <c r="D27" s="0" t="n">
        <v>-9659200</v>
      </c>
      <c r="E27" s="0" t="n">
        <v>0.5</v>
      </c>
      <c r="F27" s="8" t="s">
        <v>99</v>
      </c>
    </row>
    <row r="28" customFormat="false" ht="15" hidden="false" customHeight="false" outlineLevel="0" collapsed="false">
      <c r="A28" s="0" t="n">
        <v>27</v>
      </c>
      <c r="B28" s="0" t="s">
        <v>14</v>
      </c>
      <c r="C28" s="0" t="s">
        <v>68</v>
      </c>
      <c r="D28" s="0" t="n">
        <v>6951.67</v>
      </c>
      <c r="E28" s="0" t="n">
        <v>0.005</v>
      </c>
      <c r="F28" s="8" t="s">
        <v>100</v>
      </c>
    </row>
    <row r="29" customFormat="false" ht="15" hidden="false" customHeight="false" outlineLevel="0" collapsed="false">
      <c r="A29" s="0" t="n">
        <v>28</v>
      </c>
      <c r="B29" s="0" t="s">
        <v>14</v>
      </c>
      <c r="C29" s="0" t="s">
        <v>68</v>
      </c>
      <c r="D29" s="0" t="n">
        <v>655684841.9</v>
      </c>
      <c r="E29" s="0" t="n">
        <v>0.005</v>
      </c>
      <c r="F29" s="8" t="s">
        <v>101</v>
      </c>
    </row>
    <row r="30" customFormat="false" ht="15" hidden="false" customHeight="false" outlineLevel="0" collapsed="false">
      <c r="A30" s="0" t="n">
        <v>29</v>
      </c>
      <c r="B30" s="0" t="s">
        <v>14</v>
      </c>
      <c r="C30" s="0" t="s">
        <v>68</v>
      </c>
      <c r="D30" s="0" t="n">
        <v>9.0175</v>
      </c>
      <c r="E30" s="0" t="n">
        <v>5E-005</v>
      </c>
      <c r="F30" s="8" t="s">
        <v>102</v>
      </c>
    </row>
    <row r="31" customFormat="false" ht="15" hidden="false" customHeight="false" outlineLevel="0" collapsed="false">
      <c r="A31" s="0" t="n">
        <v>30</v>
      </c>
      <c r="B31" s="0" t="s">
        <v>14</v>
      </c>
      <c r="C31" s="0" t="s">
        <v>68</v>
      </c>
      <c r="D31" s="0" t="n">
        <v>140760</v>
      </c>
      <c r="E31" s="0" t="n">
        <v>0.5</v>
      </c>
      <c r="F31" s="8" t="s">
        <v>103</v>
      </c>
    </row>
    <row r="32" customFormat="false" ht="15" hidden="false" customHeight="false" outlineLevel="0" collapsed="false">
      <c r="A32" s="0" t="n">
        <v>31</v>
      </c>
      <c r="B32" s="0" t="s">
        <v>14</v>
      </c>
      <c r="C32" s="0" t="s">
        <v>71</v>
      </c>
      <c r="D32" s="0" t="s">
        <v>87</v>
      </c>
      <c r="F32" s="8" t="s">
        <v>104</v>
      </c>
    </row>
    <row r="33" customFormat="false" ht="15" hidden="false" customHeight="false" outlineLevel="0" collapsed="false">
      <c r="A33" s="0" t="n">
        <v>32</v>
      </c>
      <c r="B33" s="0" t="s">
        <v>15</v>
      </c>
      <c r="C33" s="0" t="s">
        <v>71</v>
      </c>
      <c r="D33" s="0" t="s">
        <v>76</v>
      </c>
      <c r="F33" s="8" t="s">
        <v>105</v>
      </c>
    </row>
    <row r="34" customFormat="false" ht="15" hidden="false" customHeight="false" outlineLevel="0" collapsed="false">
      <c r="A34" s="0" t="n">
        <v>33</v>
      </c>
      <c r="B34" s="0" t="s">
        <v>15</v>
      </c>
      <c r="C34" s="0" t="s">
        <v>71</v>
      </c>
      <c r="D34" s="0" t="s">
        <v>87</v>
      </c>
      <c r="F34" s="8" t="s">
        <v>106</v>
      </c>
    </row>
    <row r="35" customFormat="false" ht="15" hidden="false" customHeight="false" outlineLevel="0" collapsed="false">
      <c r="A35" s="0" t="n">
        <v>34</v>
      </c>
      <c r="B35" s="0" t="s">
        <v>15</v>
      </c>
      <c r="C35" s="0" t="s">
        <v>71</v>
      </c>
      <c r="D35" s="0" t="s">
        <v>78</v>
      </c>
      <c r="F35" s="8" t="s">
        <v>107</v>
      </c>
    </row>
    <row r="36" customFormat="false" ht="15" hidden="false" customHeight="false" outlineLevel="0" collapsed="false">
      <c r="A36" s="0" t="n">
        <v>35</v>
      </c>
      <c r="B36" s="0" t="s">
        <v>16</v>
      </c>
      <c r="C36" s="0" t="s">
        <v>68</v>
      </c>
      <c r="D36" s="0" t="n">
        <v>1593000</v>
      </c>
      <c r="E36" s="0" t="n">
        <v>0.5</v>
      </c>
      <c r="F36" s="8" t="s">
        <v>108</v>
      </c>
    </row>
    <row r="37" customFormat="false" ht="15" hidden="false" customHeight="false" outlineLevel="0" collapsed="false">
      <c r="A37" s="0" t="n">
        <v>36</v>
      </c>
      <c r="B37" s="0" t="s">
        <v>16</v>
      </c>
      <c r="C37" s="0" t="s">
        <v>68</v>
      </c>
      <c r="D37" s="0" t="n">
        <v>15.03</v>
      </c>
      <c r="E37" s="0" t="n">
        <v>0.005</v>
      </c>
      <c r="F37" s="8" t="s">
        <v>109</v>
      </c>
    </row>
    <row r="38" customFormat="false" ht="15" hidden="false" customHeight="false" outlineLevel="0" collapsed="false">
      <c r="A38" s="0" t="n">
        <v>37</v>
      </c>
      <c r="B38" s="0" t="s">
        <v>16</v>
      </c>
      <c r="C38" s="0" t="s">
        <v>68</v>
      </c>
      <c r="D38" s="0" t="n">
        <v>85144555.25</v>
      </c>
      <c r="E38" s="0" t="n">
        <v>0.005</v>
      </c>
      <c r="F38" s="8" t="s">
        <v>110</v>
      </c>
    </row>
    <row r="39" customFormat="false" ht="15" hidden="false" customHeight="false" outlineLevel="0" collapsed="false">
      <c r="A39" s="0" t="n">
        <v>38</v>
      </c>
      <c r="B39" s="0" t="s">
        <v>16</v>
      </c>
      <c r="C39" s="0" t="s">
        <v>68</v>
      </c>
      <c r="D39" s="0" t="n">
        <v>46.0682</v>
      </c>
      <c r="E39" s="0" t="n">
        <v>5E-005</v>
      </c>
      <c r="F39" s="8" t="s">
        <v>111</v>
      </c>
    </row>
    <row r="40" customFormat="false" ht="15" hidden="false" customHeight="false" outlineLevel="0" collapsed="false">
      <c r="A40" s="0" t="n">
        <v>39</v>
      </c>
      <c r="B40" s="0" t="s">
        <v>16</v>
      </c>
      <c r="C40" s="0" t="s">
        <v>68</v>
      </c>
      <c r="D40" s="0" t="n">
        <v>11.4</v>
      </c>
      <c r="E40" s="0" t="n">
        <v>0.005</v>
      </c>
      <c r="F40" s="8" t="s">
        <v>112</v>
      </c>
    </row>
    <row r="41" customFormat="false" ht="15" hidden="false" customHeight="false" outlineLevel="0" collapsed="false">
      <c r="A41" s="0" t="n">
        <v>40</v>
      </c>
      <c r="B41" s="0" t="s">
        <v>16</v>
      </c>
      <c r="C41" s="0" t="s">
        <v>68</v>
      </c>
      <c r="D41" s="0" t="n">
        <v>4.55</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2026-09-24T01:50:49Z</dcterms:created>
  <dc:creator>openpyxl</dc:creator>
  <dc:description/>
  <dc:language>en-US</dc:language>
  <cp:lastModifiedBy/>
  <dcterms:modified xsi:type="dcterms:W3CDTF">2026-09-24T01:50:49Z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