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<sst xmlns="http://schemas.openxmlformats.org/spreadsheetml/2006/main" count="245" uniqueCount="113">
  <si>
    <t xml:space="preserve">Forty questions on The Fund Finance Professional</t>
  </si>
  <si>
    <t xml:space="preserve">Answer in the yellow column of sheet 1. Numbers as numbers, in the unit the question asks for (a ratio as 1.70, a percentage as 8.9). Multiple-choice as a single letter.</t>
  </si>
  <si>
    <t xml:space="preserve">Column F marks each answer as you type. Sheet 2 counts your errors chapter by chapter: that is your revision list.</t>
  </si>
  <si>
    <t xml:space="preserve">Sheet 3 carries every answer and the reason for it. Nothing is hidden. Read it after you have answered, not before.</t>
  </si>
  <si>
    <t xml:space="preserve">The numeric questions use the book's own facilities and funds. The figures come from the four companion workbooks and from the three cases.</t>
  </si>
  <si>
    <t xml:space="preserve">julianrsterling.com/fundfinance</t>
  </si>
  <si>
    <t xml:space="preserve">Chapter</t>
  </si>
  <si>
    <t xml:space="preserve">Questions</t>
  </si>
  <si>
    <t xml:space="preserve">Answered</t>
  </si>
  <si>
    <t xml:space="preserve">Right</t>
  </si>
  <si>
    <t xml:space="preserve">Wrong</t>
  </si>
  <si>
    <t xml:space="preserve">Subscription lines</t>
  </si>
  <si>
    <t xml:space="preserve">Economics</t>
  </si>
  <si>
    <t xml:space="preserve">NAV facilities</t>
  </si>
  <si>
    <t xml:space="preserve">Lenders and workouts</t>
  </si>
  <si>
    <t xml:space="preserve">The three cases</t>
  </si>
  <si>
    <t xml:space="preserve">Total</t>
  </si>
  <si>
    <t xml:space="preserve">Score</t>
  </si>
  <si>
    <t xml:space="preserve">Revise first</t>
  </si>
  <si>
    <t xml:space="preserve">#</t>
  </si>
  <si>
    <t xml:space="preserve">Question</t>
  </si>
  <si>
    <t xml:space="preserve">Your answer</t>
  </si>
  <si>
    <t xml:space="preserve">Marked</t>
  </si>
  <si>
    <t xml:space="preserve">A subscription line is supported primarily by: A) the portfolio's value  B) the assets it finances  C) investors' uncalled commitments and the fund's right to call them  D) the manager's balance sheet</t>
  </si>
  <si>
    <t xml:space="preserve">A highly rated investor can still be excluded from the base because of: A) its size only  B) a legal point such as the wrong obligor, an excuse right, sovereign immunity or a pending transfer  C) nothing: a rating settles eligibility  D) its rating only</t>
  </si>
  <si>
    <t xml:space="preserve">In the Northbridge base the levers are applied in which order? A) the order does not matter  B) reserve first  C) advance rate, then cap, then exclusion  D) exclusions, concentration caps, advance rates, then the reserve</t>
  </si>
  <si>
    <t xml:space="preserve">Northbridge: gross borrowing-base value, in millions? (one decimal)</t>
  </si>
  <si>
    <t xml:space="preserve">Borrowing base after the lender's reserve, in millions? (one decimal)</t>
  </si>
  <si>
    <t xml:space="preserve">Share of the 950 of uncalled commitment that reaches the gross base, in per cent? (one decimal)</t>
  </si>
  <si>
    <t xml:space="preserve">The Chapter 4 stress (largest Group A investor downgraded, dollar up 8 per cent on 100 of Group B): fall in the base, in millions? (one decimal)</t>
  </si>
  <si>
    <t xml:space="preserve">And the change in availability, in millions, with a 250 facility?</t>
  </si>
  <si>
    <t xml:space="preserve">A clean-down requirement tests: A) the investors' ratings  B) the valuation policy  C) whether the facility is short-term liquidity rather than permanent leverage  D) the lender's liquidity</t>
  </si>
  <si>
    <t xml:space="preserve">Chapter 7: buy at 100, sell at 120 a year later, with the line funding six months and 102 called at month six. IRR, in per cent? (two decimals)</t>
  </si>
  <si>
    <t xml:space="preserve">The money multiple in that case? (three decimals)</t>
  </si>
  <si>
    <t xml:space="preserve">Cost of a point of IRR in that case, in dollars per hundred invested? (two decimals)</t>
  </si>
  <si>
    <t xml:space="preserve">Running the line nine months instead of six makes each point of IRR: A) the same  B) impossible to compute  C) cheaper  D) more expensive</t>
  </si>
  <si>
    <t xml:space="preserve">Northbridge, Chapter 7: 120 drawn for twelve months at a cost of 8. Implied all-in rate, in per cent? (two decimals)</t>
  </si>
  <si>
    <t xml:space="preserve">Northbridge: cost of the facility as a share of the 25 of appreciation, in per cent?</t>
  </si>
  <si>
    <t xml:space="preserve">Is a higher IRR evidence that a line created value? A) yes  B) no: separate asset return, financing cost, leverage and timing  C) only above 20 per cent  D) only for buyout funds</t>
  </si>
  <si>
    <t xml:space="preserve">Chapter 8: 800 reported, 80 restricted, a 25 per cent haircut on 200, a 20 tax reserve. Adjusted eligible NAV, in millions?</t>
  </si>
  <si>
    <t xml:space="preserve">Loan to value of a 130 exposure on that eligible NAV, in per cent?</t>
  </si>
  <si>
    <t xml:space="preserve">Atlas: share of the 620 NAV in the two largest assets, in per cent? (one decimal)</t>
  </si>
  <si>
    <t xml:space="preserve">Atlas downside (Orion -45, Vector -30, the rest -15): portfolio NAV, in millions? (one decimal)</t>
  </si>
  <si>
    <t xml:space="preserve">Loan to value of the 120 facility after a further 10 per cent decline, on the computed NAV, in per cent? (one decimal)</t>
  </si>
  <si>
    <t xml:space="preserve">Atlas NAV at which loan to value reaches 30 per cent, in millions?</t>
  </si>
  <si>
    <t xml:space="preserve">A fund-level NAV lender relying on cash from portfolio companies with their own senior debt is: A) structurally subordinated  B) secured on the companies  C) guaranteed  D) senior</t>
  </si>
  <si>
    <t xml:space="preserve">A cash sweep: A) sends specified distributions or sale proceeds to repay the facility, often rising as LTV rises  B) is a covenant waiver  C) funds follow-ons  D) lowers the margin</t>
  </si>
  <si>
    <t xml:space="preserve">Atlas: share of the 120 facility that leaves the fund as a distribution, in per cent? (one decimal)</t>
  </si>
  <si>
    <t xml:space="preserve">The most important part of a credit memo is: A) the market overview  B) repayment in the base case and the downside, supported by structure, data and controls  C) the pricing grid  D) the sponsor's track record</t>
  </si>
  <si>
    <t xml:space="preserve">Comparing two facility proposals, the book says: A) model all-in cost at realistic utilisation and compare size, tenor, covenants, flexibility and downside behaviour  B) pick the largest lender  C) pick the longest tenor  D) rank by margin</t>
  </si>
  <si>
    <t xml:space="preserve">The first step in a workout is: A) negotiate an extension  B) establish verified facts: exposure, collateral, cash, covenants, events, documents, liquidity  C) enforce  D) replace the manager</t>
  </si>
  <si>
    <t xml:space="preserve">An extension is justified when: A) the loan is performing  B) the borrower asks  C) never  D) more time has a credible expected benefit and the lender gets controls, milestones, economics and downside protection</t>
  </si>
  <si>
    <t xml:space="preserve">A useful covenant: A) is loose  B) is financial only  C) is tight  D) gives early warning and a practical action before value is lost, on reliable data with clear calculation</t>
  </si>
  <si>
    <t xml:space="preserve">A report is late. The first thing to determine is: A) the fee  B) the default interest  C) whether to enforce  D) cause and materiality, while preserving rights</t>
  </si>
  <si>
    <t xml:space="preserve">A NAV-funded distribution is most concerning when: A) it is funded against unrealised value with no clear repayment path and weak governance  B) the fund is large  C) it bridges to a signed sale  D) the rate is fixed</t>
  </si>
  <si>
    <t xml:space="preserve">Case one: the largest Group A investor (150 uncalled) leaves the base. Fall in the borrowing base, in millions?</t>
  </si>
  <si>
    <t xml:space="preserve">Case one: with 630 drawn, capital that must be called to cure the deficiency, in millions? (one decimal)</t>
  </si>
  <si>
    <t xml:space="preserve">Case one: business days the call arrives after a 5-day cure period, with 10 days of notice?</t>
  </si>
  <si>
    <t xml:space="preserve">Case two: carried interest with the twelve-month line, 150 back on 100 over five years? (two decimals)</t>
  </si>
  <si>
    <t xml:space="preserve">Case two: investors' net IRR with the line, in per cent? (one decimal)</t>
  </si>
  <si>
    <t xml:space="preserve">Case two: change in the investors' profit, in millions? (two decimals)</t>
  </si>
  <si>
    <t xml:space="preserve">Case three: interest the borrowed distribution of 40 costs over three years at 8 per cent? (two decimals)</t>
  </si>
  <si>
    <t xml:space="preserve">Case three: portfolio growth, in per cent a year, at which the distribution leaves the IRR unchanged?</t>
  </si>
  <si>
    <t xml:space="preserve">Type</t>
  </si>
  <si>
    <t xml:space="preserve">Answer</t>
  </si>
  <si>
    <t xml:space="preserve">Tolerance</t>
  </si>
  <si>
    <t xml:space="preserve">Why</t>
  </si>
  <si>
    <t xml:space="preserve">mcq</t>
  </si>
  <si>
    <t xml:space="preserve">C</t>
  </si>
  <si>
    <t xml:space="preserve">Appendix D, question 1.</t>
  </si>
  <si>
    <t xml:space="preserve">B</t>
  </si>
  <si>
    <t xml:space="preserve">Credit quality alone does not establish legal eligibility.</t>
  </si>
  <si>
    <t xml:space="preserve">D</t>
  </si>
  <si>
    <t xml:space="preserve">Chapter 4: the order changes the answer.</t>
  </si>
  <si>
    <t xml:space="preserve">num</t>
  </si>
  <si>
    <t xml:space="preserve">270 + 212.5 + 120 + 63.</t>
  </si>
  <si>
    <t xml:space="preserve">665.5 - 15.</t>
  </si>
  <si>
    <t xml:space="preserve">665.5 / 950.</t>
  </si>
  <si>
    <t xml:space="preserve">22.5 + 6.8.</t>
  </si>
  <si>
    <t xml:space="preserve">The facility binds: 400.5 of headroom absorbs it.</t>
  </si>
  <si>
    <t xml:space="preserve">Appendix D, question 20.</t>
  </si>
  <si>
    <t xml:space="preserve">(120/102)^2 - 1.</t>
  </si>
  <si>
    <t xml:space="preserve">120 / 102, against 1.200 without the line.</t>
  </si>
  <si>
    <t xml:space="preserve">2 of interest for 18.4 points.</t>
  </si>
  <si>
    <t xml:space="preserve">Interest grows in a straight line; the annualisation effect explodes as the holding period shrinks.</t>
  </si>
  <si>
    <t xml:space="preserve">8 / 120: the only cost of funds the book implies.</t>
  </si>
  <si>
    <t xml:space="preserve">8 / 25.</t>
  </si>
  <si>
    <t xml:space="preserve">Appendix D, question 9.</t>
  </si>
  <si>
    <t xml:space="preserve">800 - 80 - 50 - 20.</t>
  </si>
  <si>
    <t xml:space="preserve">Not 16.25, which is the ratio on reported NAV.</t>
  </si>
  <si>
    <t xml:space="preserve">(180 + 118) / 620.</t>
  </si>
  <si>
    <t xml:space="preserve">99 + 82.6 + 273.7. The chapter prints approximately 431.</t>
  </si>
  <si>
    <t xml:space="preserve">120 / 409.77. On the printed 431 it would be 30.9, through the line.</t>
  </si>
  <si>
    <t xml:space="preserve">120 / 0.30.</t>
  </si>
  <si>
    <t xml:space="preserve">A</t>
  </si>
  <si>
    <t xml:space="preserve">Appendix D, question 10.</t>
  </si>
  <si>
    <t xml:space="preserve">Appendix D, question 13.</t>
  </si>
  <si>
    <t xml:space="preserve">40 of 120.</t>
  </si>
  <si>
    <t xml:space="preserve">Appendix D, question 18.</t>
  </si>
  <si>
    <t xml:space="preserve">Chapter 12 and Appendix D, question 23.</t>
  </si>
  <si>
    <t xml:space="preserve">Appendix D, question 28.</t>
  </si>
  <si>
    <t xml:space="preserve">It should not merely postpone recognition of a structural problem.</t>
  </si>
  <si>
    <t xml:space="preserve">Appendix D, question 26.</t>
  </si>
  <si>
    <t xml:space="preserve">An administrative delay differs from withholding adverse information.</t>
  </si>
  <si>
    <t xml:space="preserve">Appendix D, question 25.</t>
  </si>
  <si>
    <t xml:space="preserve">Group A falls below its cap of 300: only 50 of included commitment goes, at 90 per cent.</t>
  </si>
  <si>
    <t xml:space="preserve">24.5 of deficiency: each dollar called removes about 70 cents of base.</t>
  </si>
  <si>
    <t xml:space="preserve">Agree in advance that a call issued counts as a cure.</t>
  </si>
  <si>
    <t xml:space="preserve">Against 3.07 without the line.</t>
  </si>
  <si>
    <t xml:space="preserve">In the catch-up zone they receive exactly the preferred return.</t>
  </si>
  <si>
    <t xml:space="preserve">6.67 of interest plus 1.81 of extra carry.</t>
  </si>
  <si>
    <t xml:space="preserve">40 x (1.08^3 - 1).</t>
  </si>
  <si>
    <t xml:space="preserve">Growth equal to the facility rate.</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</si>
</sst>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4" fontId="5" fillId="3" borderId="1" xfId="0" applyFont="tru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35" hidden="false" customHeight="false" outlineLevel="0" collapsed="false">
      <c r="A1" s="1" t="s">
        <v>0</v>
      </c>
    </row>
    <row r="2" customFormat="false" ht="15" hidden="false" customHeight="false" outlineLevel="0" collapsed="false">
      <c r="A2" s="2"/>
    </row>
    <row r="3" customFormat="false" ht="1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15" hidden="false" customHeight="false" outlineLevel="0" collapsed="false">
      <c r="A6" s="2"/>
    </row>
    <row r="7" customFormat="false" ht="15" hidden="false" customHeight="false" outlineLevel="0" collapsed="false">
      <c r="A7" s="2" t="s">
        <v>4</v>
      </c>
    </row>
    <row r="8" customFormat="false" ht="15" hidden="false" customHeight="false" outlineLevel="0" collapsed="false">
      <c r="A8" s="2"/>
    </row>
    <row r="9" customFormat="false" ht="15" hidden="false" customHeight="false" outlineLevel="0" collapsed="false">
      <c r="A9"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2"/>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9</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9</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7</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8</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4" t="s">
        <v>16</v>
      </c>
      <c r="B7" s="4" t="n">
        <f aca="false">SUM(B2:B6)</f>
        <v>40</v>
      </c>
      <c r="C7" s="4" t="n">
        <f aca="false">SUM(C2:C6)</f>
        <v>0</v>
      </c>
      <c r="D7" s="4" t="n">
        <f aca="false">SUM(D2:D6)</f>
        <v>0</v>
      </c>
      <c r="E7" s="4" t="n">
        <f aca="false">SUM(E2:E6)</f>
        <v>0</v>
      </c>
    </row>
    <row r="9" customFormat="false" ht="15" hidden="false" customHeight="false" outlineLevel="0" collapsed="false">
      <c r="A9" s="0" t="s">
        <v>17</v>
      </c>
      <c r="B9" s="0" t="str">
        <f aca="false">IF(C7=0,"",D7&amp;" / "&amp;C7)</f>
        <v/>
      </c>
    </row>
    <row r="10" customFormat="false" ht="15" hidden="false" customHeight="false" outlineLevel="0" collapsed="false">
      <c r="A10" s="0" t="s">
        <v>18</v>
      </c>
      <c r="B10" s="0" t="str">
        <f aca="false">IF(MAX(E2:E6)=0,"",INDEX(A2:A6,MATCH(MAX(E2:E6),E2:E6,0)))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16"/>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19</v>
      </c>
      <c r="B1" s="3" t="s">
        <v>6</v>
      </c>
      <c r="C1" s="3" t="s">
        <v>20</v>
      </c>
      <c r="D1" s="3" t="s">
        <v>21</v>
      </c>
      <c r="E1" s="3"/>
      <c r="F1" s="3" t="s">
        <v>22</v>
      </c>
    </row>
    <row r="2" customFormat="false" ht="28.35" hidden="false" customHeight="false" outlineLevel="0" collapsed="false">
      <c r="A2" s="5" t="n">
        <v>1</v>
      </c>
      <c r="B2" s="5" t="s">
        <v>11</v>
      </c>
      <c r="C2" s="6" t="s">
        <v>23</v>
      </c>
      <c r="D2" s="7"/>
      <c r="E2" s="5"/>
      <c r="F2" s="5" t="str">
        <f aca="false">IF(D2="","",IF(UPPER(TRIM(D2))='3. Marking'!D2,"Right","Wrong"))</f>
        <v/>
      </c>
    </row>
    <row r="3" customFormat="false" ht="41.75" hidden="false" customHeight="false" outlineLevel="0" collapsed="false">
      <c r="A3" s="5" t="n">
        <v>2</v>
      </c>
      <c r="B3" s="5" t="s">
        <v>11</v>
      </c>
      <c r="C3" s="6" t="s">
        <v>24</v>
      </c>
      <c r="D3" s="7"/>
      <c r="E3" s="5"/>
      <c r="F3" s="5" t="str">
        <f aca="false">IF(D3="","",IF(UPPER(TRIM(D3))='3. Marking'!D3,"Right","Wrong"))</f>
        <v/>
      </c>
    </row>
    <row r="4" customFormat="false" ht="28.35" hidden="false" customHeight="false" outlineLevel="0" collapsed="false">
      <c r="A4" s="5" t="n">
        <v>3</v>
      </c>
      <c r="B4" s="5" t="s">
        <v>11</v>
      </c>
      <c r="C4" s="6" t="s">
        <v>25</v>
      </c>
      <c r="D4" s="7"/>
      <c r="E4" s="5"/>
      <c r="F4" s="5" t="str">
        <f aca="false">IF(D4="","",IF(UPPER(TRIM(D4))='3. Marking'!D4,"Right","Wrong"))</f>
        <v/>
      </c>
    </row>
    <row r="5" customFormat="false" ht="15" hidden="false" customHeight="false" outlineLevel="0" collapsed="false">
      <c r="A5" s="5" t="n">
        <v>4</v>
      </c>
      <c r="B5" s="5" t="s">
        <v>11</v>
      </c>
      <c r="C5" s="6" t="s">
        <v>26</v>
      </c>
      <c r="D5" s="7"/>
      <c r="E5" s="5"/>
      <c r="F5" s="5" t="str">
        <f aca="false">IF(D5="","",IF(ISNUMBER(D5),IF(ABS(D5-'3. Marking'!D5)&lt;='3. Marking'!E5,"Right","Wrong"),"Enter a number"))</f>
        <v/>
      </c>
    </row>
    <row r="6" customFormat="false" ht="15" hidden="false" customHeight="false" outlineLevel="0" collapsed="false">
      <c r="A6" s="5" t="n">
        <v>5</v>
      </c>
      <c r="B6" s="5" t="s">
        <v>11</v>
      </c>
      <c r="C6" s="6" t="s">
        <v>27</v>
      </c>
      <c r="D6" s="7"/>
      <c r="E6" s="5"/>
      <c r="F6" s="5" t="str">
        <f aca="false">IF(D6="","",IF(ISNUMBER(D6),IF(ABS(D6-'3. Marking'!D6)&lt;='3. Marking'!E6,"Right","Wrong"),"Enter a number"))</f>
        <v/>
      </c>
    </row>
    <row r="7" customFormat="false" ht="15" hidden="false" customHeight="false" outlineLevel="0" collapsed="false">
      <c r="A7" s="5" t="n">
        <v>6</v>
      </c>
      <c r="B7" s="5" t="s">
        <v>11</v>
      </c>
      <c r="C7" s="6" t="s">
        <v>28</v>
      </c>
      <c r="D7" s="7"/>
      <c r="E7" s="5"/>
      <c r="F7" s="5" t="str">
        <f aca="false">IF(D7="","",IF(ISNUMBER(D7),IF(ABS(D7-'3. Marking'!D7)&lt;='3. Marking'!E7,"Right","Wrong"),"Enter a number"))</f>
        <v/>
      </c>
    </row>
    <row r="8" customFormat="false" ht="28.35" hidden="false" customHeight="false" outlineLevel="0" collapsed="false">
      <c r="A8" s="5" t="n">
        <v>7</v>
      </c>
      <c r="B8" s="5" t="s">
        <v>11</v>
      </c>
      <c r="C8" s="6" t="s">
        <v>29</v>
      </c>
      <c r="D8" s="7"/>
      <c r="E8" s="5"/>
      <c r="F8" s="5" t="str">
        <f aca="false">IF(D8="","",IF(ISNUMBER(D8),IF(ABS(D8-'3. Marking'!D8)&lt;='3. Marking'!E8,"Right","Wrong"),"Enter a number"))</f>
        <v/>
      </c>
    </row>
    <row r="9" customFormat="false" ht="15" hidden="false" customHeight="false" outlineLevel="0" collapsed="false">
      <c r="A9" s="5" t="n">
        <v>8</v>
      </c>
      <c r="B9" s="5" t="s">
        <v>11</v>
      </c>
      <c r="C9" s="6" t="s">
        <v>30</v>
      </c>
      <c r="D9" s="7"/>
      <c r="E9" s="5"/>
      <c r="F9" s="5" t="str">
        <f aca="false">IF(D9="","",IF(ISNUMBER(D9),IF(ABS(D9-'3. Marking'!D9)&lt;='3. Marking'!E9,"Right","Wrong"),"Enter a number"))</f>
        <v/>
      </c>
    </row>
    <row r="10" customFormat="false" ht="28.35" hidden="false" customHeight="false" outlineLevel="0" collapsed="false">
      <c r="A10" s="5" t="n">
        <v>9</v>
      </c>
      <c r="B10" s="5" t="s">
        <v>11</v>
      </c>
      <c r="C10" s="6" t="s">
        <v>31</v>
      </c>
      <c r="D10" s="7"/>
      <c r="E10" s="5"/>
      <c r="F10" s="5" t="str">
        <f aca="false">IF(D10="","",IF(UPPER(TRIM(D10))='3. Marking'!D10,"Right","Wrong"))</f>
        <v/>
      </c>
    </row>
    <row r="11" customFormat="false" ht="28.35" hidden="false" customHeight="false" outlineLevel="0" collapsed="false">
      <c r="A11" s="5" t="n">
        <v>10</v>
      </c>
      <c r="B11" s="5" t="s">
        <v>12</v>
      </c>
      <c r="C11" s="6" t="s">
        <v>32</v>
      </c>
      <c r="D11" s="7"/>
      <c r="E11" s="5"/>
      <c r="F11" s="5" t="str">
        <f aca="false">IF(D11="","",IF(ISNUMBER(D11),IF(ABS(D11-'3. Marking'!D11)&lt;='3. Marking'!E11,"Right","Wrong"),"Enter a number"))</f>
        <v/>
      </c>
    </row>
    <row r="12" customFormat="false" ht="15" hidden="false" customHeight="false" outlineLevel="0" collapsed="false">
      <c r="A12" s="5" t="n">
        <v>11</v>
      </c>
      <c r="B12" s="5" t="s">
        <v>12</v>
      </c>
      <c r="C12" s="6" t="s">
        <v>33</v>
      </c>
      <c r="D12" s="7"/>
      <c r="E12" s="5"/>
      <c r="F12" s="5" t="str">
        <f aca="false">IF(D12="","",IF(ISNUMBER(D12),IF(ABS(D12-'3. Marking'!D12)&lt;='3. Marking'!E12,"Right","Wrong"),"Enter a number"))</f>
        <v/>
      </c>
    </row>
    <row r="13" customFormat="false" ht="15" hidden="false" customHeight="false" outlineLevel="0" collapsed="false">
      <c r="A13" s="5" t="n">
        <v>12</v>
      </c>
      <c r="B13" s="5" t="s">
        <v>12</v>
      </c>
      <c r="C13" s="6" t="s">
        <v>34</v>
      </c>
      <c r="D13" s="7"/>
      <c r="E13" s="5"/>
      <c r="F13" s="5" t="str">
        <f aca="false">IF(D13="","",IF(ISNUMBER(D13),IF(ABS(D13-'3. Marking'!D13)&lt;='3. Marking'!E13,"Right","Wrong"),"Enter a number"))</f>
        <v/>
      </c>
    </row>
    <row r="14" customFormat="false" ht="28.35" hidden="false" customHeight="false" outlineLevel="0" collapsed="false">
      <c r="A14" s="5" t="n">
        <v>13</v>
      </c>
      <c r="B14" s="5" t="s">
        <v>12</v>
      </c>
      <c r="C14" s="6" t="s">
        <v>35</v>
      </c>
      <c r="D14" s="7"/>
      <c r="E14" s="5"/>
      <c r="F14" s="5" t="str">
        <f aca="false">IF(D14="","",IF(UPPER(TRIM(D14))='3. Marking'!D14,"Right","Wrong"))</f>
        <v/>
      </c>
    </row>
    <row r="15" customFormat="false" ht="28.35" hidden="false" customHeight="false" outlineLevel="0" collapsed="false">
      <c r="A15" s="5" t="n">
        <v>14</v>
      </c>
      <c r="B15" s="5" t="s">
        <v>12</v>
      </c>
      <c r="C15" s="6" t="s">
        <v>36</v>
      </c>
      <c r="D15" s="7"/>
      <c r="E15" s="5"/>
      <c r="F15" s="5" t="str">
        <f aca="false">IF(D15="","",IF(ISNUMBER(D15),IF(ABS(D15-'3. Marking'!D15)&lt;='3. Marking'!E15,"Right","Wrong"),"Enter a number"))</f>
        <v/>
      </c>
    </row>
    <row r="16" customFormat="false" ht="15" hidden="false" customHeight="false" outlineLevel="0" collapsed="false">
      <c r="A16" s="5" t="n">
        <v>15</v>
      </c>
      <c r="B16" s="5" t="s">
        <v>12</v>
      </c>
      <c r="C16" s="6" t="s">
        <v>37</v>
      </c>
      <c r="D16" s="7"/>
      <c r="E16" s="5"/>
      <c r="F16" s="5" t="str">
        <f aca="false">IF(D16="","",IF(ISNUMBER(D16),IF(ABS(D16-'3. Marking'!D16)&lt;='3. Marking'!E16,"Right","Wrong"),"Enter a number"))</f>
        <v/>
      </c>
    </row>
    <row r="17" customFormat="false" ht="28.35" hidden="false" customHeight="false" outlineLevel="0" collapsed="false">
      <c r="A17" s="5" t="n">
        <v>16</v>
      </c>
      <c r="B17" s="5" t="s">
        <v>12</v>
      </c>
      <c r="C17" s="6" t="s">
        <v>38</v>
      </c>
      <c r="D17" s="7"/>
      <c r="E17" s="5"/>
      <c r="F17" s="5" t="str">
        <f aca="false">IF(D17="","",IF(UPPER(TRIM(D17))='3. Marking'!D17,"Right","Wrong"))</f>
        <v/>
      </c>
    </row>
    <row r="18" customFormat="false" ht="28.35" hidden="false" customHeight="false" outlineLevel="0" collapsed="false">
      <c r="A18" s="5" t="n">
        <v>17</v>
      </c>
      <c r="B18" s="5" t="s">
        <v>13</v>
      </c>
      <c r="C18" s="6" t="s">
        <v>39</v>
      </c>
      <c r="D18" s="7"/>
      <c r="E18" s="5"/>
      <c r="F18" s="5" t="str">
        <f aca="false">IF(D18="","",IF(ISNUMBER(D18),IF(ABS(D18-'3. Marking'!D18)&lt;='3. Marking'!E18,"Right","Wrong"),"Enter a number"))</f>
        <v/>
      </c>
    </row>
    <row r="19" customFormat="false" ht="15" hidden="false" customHeight="false" outlineLevel="0" collapsed="false">
      <c r="A19" s="5" t="n">
        <v>18</v>
      </c>
      <c r="B19" s="5" t="s">
        <v>13</v>
      </c>
      <c r="C19" s="6" t="s">
        <v>40</v>
      </c>
      <c r="D19" s="7"/>
      <c r="E19" s="5"/>
      <c r="F19" s="5" t="str">
        <f aca="false">IF(D19="","",IF(ISNUMBER(D19),IF(ABS(D19-'3. Marking'!D19)&lt;='3. Marking'!E19,"Right","Wrong"),"Enter a number"))</f>
        <v/>
      </c>
    </row>
    <row r="20" customFormat="false" ht="15" hidden="false" customHeight="false" outlineLevel="0" collapsed="false">
      <c r="A20" s="5" t="n">
        <v>19</v>
      </c>
      <c r="B20" s="5" t="s">
        <v>13</v>
      </c>
      <c r="C20" s="6" t="s">
        <v>41</v>
      </c>
      <c r="D20" s="7"/>
      <c r="E20" s="5"/>
      <c r="F20" s="5" t="str">
        <f aca="false">IF(D20="","",IF(ISNUMBER(D20),IF(ABS(D20-'3. Marking'!D20)&lt;='3. Marking'!E20,"Right","Wrong"),"Enter a number"))</f>
        <v/>
      </c>
    </row>
    <row r="21" customFormat="false" ht="15" hidden="false" customHeight="false" outlineLevel="0" collapsed="false">
      <c r="A21" s="5" t="n">
        <v>20</v>
      </c>
      <c r="B21" s="5" t="s">
        <v>13</v>
      </c>
      <c r="C21" s="6" t="s">
        <v>42</v>
      </c>
      <c r="D21" s="7"/>
      <c r="E21" s="5"/>
      <c r="F21" s="5" t="str">
        <f aca="false">IF(D21="","",IF(ISNUMBER(D21),IF(ABS(D21-'3. Marking'!D21)&lt;='3. Marking'!E21,"Right","Wrong"),"Enter a number"))</f>
        <v/>
      </c>
    </row>
    <row r="22" customFormat="false" ht="28.35" hidden="false" customHeight="false" outlineLevel="0" collapsed="false">
      <c r="A22" s="5" t="n">
        <v>21</v>
      </c>
      <c r="B22" s="5" t="s">
        <v>13</v>
      </c>
      <c r="C22" s="6" t="s">
        <v>43</v>
      </c>
      <c r="D22" s="7"/>
      <c r="E22" s="5"/>
      <c r="F22" s="5" t="str">
        <f aca="false">IF(D22="","",IF(ISNUMBER(D22),IF(ABS(D22-'3. Marking'!D22)&lt;='3. Marking'!E22,"Right","Wrong"),"Enter a number"))</f>
        <v/>
      </c>
    </row>
    <row r="23" customFormat="false" ht="15" hidden="false" customHeight="false" outlineLevel="0" collapsed="false">
      <c r="A23" s="5" t="n">
        <v>22</v>
      </c>
      <c r="B23" s="5" t="s">
        <v>13</v>
      </c>
      <c r="C23" s="6" t="s">
        <v>44</v>
      </c>
      <c r="D23" s="7"/>
      <c r="E23" s="5"/>
      <c r="F23" s="5" t="str">
        <f aca="false">IF(D23="","",IF(ISNUMBER(D23),IF(ABS(D23-'3. Marking'!D23)&lt;='3. Marking'!E23,"Right","Wrong"),"Enter a number"))</f>
        <v/>
      </c>
    </row>
    <row r="24" customFormat="false" ht="28.35" hidden="false" customHeight="false" outlineLevel="0" collapsed="false">
      <c r="A24" s="5" t="n">
        <v>23</v>
      </c>
      <c r="B24" s="5" t="s">
        <v>13</v>
      </c>
      <c r="C24" s="6" t="s">
        <v>45</v>
      </c>
      <c r="D24" s="7"/>
      <c r="E24" s="5"/>
      <c r="F24" s="5" t="str">
        <f aca="false">IF(D24="","",IF(UPPER(TRIM(D24))='3. Marking'!D24,"Right","Wrong"))</f>
        <v/>
      </c>
    </row>
    <row r="25" customFormat="false" ht="28.35" hidden="false" customHeight="false" outlineLevel="0" collapsed="false">
      <c r="A25" s="5" t="n">
        <v>24</v>
      </c>
      <c r="B25" s="5" t="s">
        <v>13</v>
      </c>
      <c r="C25" s="6" t="s">
        <v>46</v>
      </c>
      <c r="D25" s="7"/>
      <c r="E25" s="5"/>
      <c r="F25" s="5" t="str">
        <f aca="false">IF(D25="","",IF(UPPER(TRIM(D25))='3. Marking'!D25,"Right","Wrong"))</f>
        <v/>
      </c>
    </row>
    <row r="26" customFormat="false" ht="15" hidden="false" customHeight="false" outlineLevel="0" collapsed="false">
      <c r="A26" s="5" t="n">
        <v>25</v>
      </c>
      <c r="B26" s="5" t="s">
        <v>13</v>
      </c>
      <c r="C26" s="6" t="s">
        <v>47</v>
      </c>
      <c r="D26" s="7"/>
      <c r="E26" s="5"/>
      <c r="F26" s="5" t="str">
        <f aca="false">IF(D26="","",IF(ISNUMBER(D26),IF(ABS(D26-'3. Marking'!D26)&lt;='3. Marking'!E26,"Right","Wrong"),"Enter a number"))</f>
        <v/>
      </c>
    </row>
    <row r="27" customFormat="false" ht="28.35" hidden="false" customHeight="false" outlineLevel="0" collapsed="false">
      <c r="A27" s="5" t="n">
        <v>26</v>
      </c>
      <c r="B27" s="5" t="s">
        <v>14</v>
      </c>
      <c r="C27" s="6" t="s">
        <v>48</v>
      </c>
      <c r="D27" s="7"/>
      <c r="E27" s="5"/>
      <c r="F27" s="5" t="str">
        <f aca="false">IF(D27="","",IF(UPPER(TRIM(D27))='3. Marking'!D27,"Right","Wrong"))</f>
        <v/>
      </c>
    </row>
    <row r="28" customFormat="false" ht="41.75" hidden="false" customHeight="false" outlineLevel="0" collapsed="false">
      <c r="A28" s="5" t="n">
        <v>27</v>
      </c>
      <c r="B28" s="5" t="s">
        <v>14</v>
      </c>
      <c r="C28" s="6" t="s">
        <v>49</v>
      </c>
      <c r="D28" s="7"/>
      <c r="E28" s="5"/>
      <c r="F28" s="5" t="str">
        <f aca="false">IF(D28="","",IF(UPPER(TRIM(D28))='3. Marking'!D28,"Right","Wrong"))</f>
        <v/>
      </c>
    </row>
    <row r="29" customFormat="false" ht="28.35" hidden="false" customHeight="false" outlineLevel="0" collapsed="false">
      <c r="A29" s="5" t="n">
        <v>28</v>
      </c>
      <c r="B29" s="5" t="s">
        <v>14</v>
      </c>
      <c r="C29" s="6" t="s">
        <v>50</v>
      </c>
      <c r="D29" s="7"/>
      <c r="E29" s="5"/>
      <c r="F29" s="5" t="str">
        <f aca="false">IF(D29="","",IF(UPPER(TRIM(D29))='3. Marking'!D29,"Right","Wrong"))</f>
        <v/>
      </c>
    </row>
    <row r="30" customFormat="false" ht="28.35" hidden="false" customHeight="false" outlineLevel="0" collapsed="false">
      <c r="A30" s="5" t="n">
        <v>29</v>
      </c>
      <c r="B30" s="5" t="s">
        <v>14</v>
      </c>
      <c r="C30" s="6" t="s">
        <v>51</v>
      </c>
      <c r="D30" s="7"/>
      <c r="E30" s="5"/>
      <c r="F30" s="5" t="str">
        <f aca="false">IF(D30="","",IF(UPPER(TRIM(D30))='3. Marking'!D30,"Right","Wrong"))</f>
        <v/>
      </c>
    </row>
    <row r="31" customFormat="false" ht="28.35" hidden="false" customHeight="false" outlineLevel="0" collapsed="false">
      <c r="A31" s="5" t="n">
        <v>30</v>
      </c>
      <c r="B31" s="5" t="s">
        <v>14</v>
      </c>
      <c r="C31" s="6" t="s">
        <v>52</v>
      </c>
      <c r="D31" s="7"/>
      <c r="E31" s="5"/>
      <c r="F31" s="5" t="str">
        <f aca="false">IF(D31="","",IF(UPPER(TRIM(D31))='3. Marking'!D31,"Right","Wrong"))</f>
        <v/>
      </c>
    </row>
    <row r="32" customFormat="false" ht="28.35" hidden="false" customHeight="false" outlineLevel="0" collapsed="false">
      <c r="A32" s="5" t="n">
        <v>31</v>
      </c>
      <c r="B32" s="5" t="s">
        <v>14</v>
      </c>
      <c r="C32" s="6" t="s">
        <v>53</v>
      </c>
      <c r="D32" s="7"/>
      <c r="E32" s="5"/>
      <c r="F32" s="5" t="str">
        <f aca="false">IF(D32="","",IF(UPPER(TRIM(D32))='3. Marking'!D32,"Right","Wrong"))</f>
        <v/>
      </c>
    </row>
    <row r="33" customFormat="false" ht="28.35" hidden="false" customHeight="false" outlineLevel="0" collapsed="false">
      <c r="A33" s="5" t="n">
        <v>32</v>
      </c>
      <c r="B33" s="5" t="s">
        <v>14</v>
      </c>
      <c r="C33" s="6" t="s">
        <v>54</v>
      </c>
      <c r="D33" s="7"/>
      <c r="E33" s="5"/>
      <c r="F33" s="5" t="str">
        <f aca="false">IF(D33="","",IF(UPPER(TRIM(D33))='3. Marking'!D33,"Right","Wrong"))</f>
        <v/>
      </c>
    </row>
    <row r="34" customFormat="false" ht="15" hidden="false" customHeight="false" outlineLevel="0" collapsed="false">
      <c r="A34" s="5" t="n">
        <v>33</v>
      </c>
      <c r="B34" s="5" t="s">
        <v>15</v>
      </c>
      <c r="C34" s="6" t="s">
        <v>55</v>
      </c>
      <c r="D34" s="7"/>
      <c r="E34" s="5"/>
      <c r="F34" s="5" t="str">
        <f aca="false">IF(D34="","",IF(ISNUMBER(D34),IF(ABS(D34-'3. Marking'!D34)&lt;='3. Marking'!E34,"Right","Wrong"),"Enter a number"))</f>
        <v/>
      </c>
    </row>
    <row r="35" customFormat="false" ht="15" hidden="false" customHeight="false" outlineLevel="0" collapsed="false">
      <c r="A35" s="5" t="n">
        <v>34</v>
      </c>
      <c r="B35" s="5" t="s">
        <v>15</v>
      </c>
      <c r="C35" s="6" t="s">
        <v>56</v>
      </c>
      <c r="D35" s="7"/>
      <c r="E35" s="5"/>
      <c r="F35" s="5" t="str">
        <f aca="false">IF(D35="","",IF(ISNUMBER(D35),IF(ABS(D35-'3. Marking'!D35)&lt;='3. Marking'!E35,"Right","Wrong"),"Enter a number"))</f>
        <v/>
      </c>
    </row>
    <row r="36" customFormat="false" ht="15" hidden="false" customHeight="false" outlineLevel="0" collapsed="false">
      <c r="A36" s="5" t="n">
        <v>35</v>
      </c>
      <c r="B36" s="5" t="s">
        <v>15</v>
      </c>
      <c r="C36" s="6" t="s">
        <v>57</v>
      </c>
      <c r="D36" s="7"/>
      <c r="E36" s="5"/>
      <c r="F36" s="5" t="str">
        <f aca="false">IF(D36="","",IF(ISNUMBER(D36),IF(ABS(D36-'3. Marking'!D36)&lt;='3. Marking'!E36,"Right","Wrong"),"Enter a number"))</f>
        <v/>
      </c>
    </row>
    <row r="37" customFormat="false" ht="15" hidden="false" customHeight="false" outlineLevel="0" collapsed="false">
      <c r="A37" s="5" t="n">
        <v>36</v>
      </c>
      <c r="B37" s="5" t="s">
        <v>15</v>
      </c>
      <c r="C37" s="6" t="s">
        <v>58</v>
      </c>
      <c r="D37" s="7"/>
      <c r="E37" s="5"/>
      <c r="F37" s="5" t="str">
        <f aca="false">IF(D37="","",IF(ISNUMBER(D37),IF(ABS(D37-'3. Marking'!D37)&lt;='3. Marking'!E37,"Right","Wrong"),"Enter a number"))</f>
        <v/>
      </c>
    </row>
    <row r="38" customFormat="false" ht="15" hidden="false" customHeight="false" outlineLevel="0" collapsed="false">
      <c r="A38" s="5" t="n">
        <v>37</v>
      </c>
      <c r="B38" s="5" t="s">
        <v>15</v>
      </c>
      <c r="C38" s="6" t="s">
        <v>59</v>
      </c>
      <c r="D38" s="7"/>
      <c r="E38" s="5"/>
      <c r="F38" s="5" t="str">
        <f aca="false">IF(D38="","",IF(ISNUMBER(D38),IF(ABS(D38-'3. Marking'!D38)&lt;='3. Marking'!E38,"Right","Wrong"),"Enter a number"))</f>
        <v/>
      </c>
    </row>
    <row r="39" customFormat="false" ht="15" hidden="false" customHeight="false" outlineLevel="0" collapsed="false">
      <c r="A39" s="5" t="n">
        <v>38</v>
      </c>
      <c r="B39" s="5" t="s">
        <v>15</v>
      </c>
      <c r="C39" s="6" t="s">
        <v>60</v>
      </c>
      <c r="D39" s="7"/>
      <c r="E39" s="5"/>
      <c r="F39" s="5" t="str">
        <f aca="false">IF(D39="","",IF(ISNUMBER(D39),IF(ABS(D39-'3. Marking'!D39)&lt;='3. Marking'!E39,"Right","Wrong"),"Enter a number"))</f>
        <v/>
      </c>
    </row>
    <row r="40" customFormat="false" ht="15" hidden="false" customHeight="false" outlineLevel="0" collapsed="false">
      <c r="A40" s="5" t="n">
        <v>39</v>
      </c>
      <c r="B40" s="5" t="s">
        <v>15</v>
      </c>
      <c r="C40" s="6" t="s">
        <v>61</v>
      </c>
      <c r="D40" s="7"/>
      <c r="E40" s="5"/>
      <c r="F40" s="5" t="str">
        <f aca="false">IF(D40="","",IF(ISNUMBER(D40),IF(ABS(D40-'3. Marking'!D40)&lt;='3. Marking'!E40,"Right","Wrong"),"Enter a number"))</f>
        <v/>
      </c>
    </row>
    <row r="41" customFormat="false" ht="15" hidden="false" customHeight="false" outlineLevel="0" collapsed="false">
      <c r="A41" s="5" t="n">
        <v>40</v>
      </c>
      <c r="B41" s="5" t="s">
        <v>15</v>
      </c>
      <c r="C41" s="6" t="s">
        <v>62</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16"/>
    <col collapsed="false" customWidth="true" hidden="false" outlineLevel="0" max="6" min="6" style="0" width="100"/>
  </cols>
  <sheetData>
    <row r="1" customFormat="false" ht="15" hidden="false" customHeight="false" outlineLevel="0" collapsed="false">
      <c r="A1" s="3" t="s">
        <v>19</v>
      </c>
      <c r="B1" s="3" t="s">
        <v>6</v>
      </c>
      <c r="C1" s="3" t="s">
        <v>63</v>
      </c>
      <c r="D1" s="3" t="s">
        <v>64</v>
      </c>
      <c r="E1" s="3" t="s">
        <v>65</v>
      </c>
      <c r="F1" s="3" t="s">
        <v>66</v>
      </c>
    </row>
    <row r="2" customFormat="false" ht="15" hidden="false" customHeight="false" outlineLevel="0" collapsed="false">
      <c r="A2" s="0" t="n">
        <v>1</v>
      </c>
      <c r="B2" s="0" t="s">
        <v>11</v>
      </c>
      <c r="C2" s="0" t="s">
        <v>67</v>
      </c>
      <c r="D2" s="0" t="s">
        <v>68</v>
      </c>
      <c r="F2" s="8" t="s">
        <v>69</v>
      </c>
    </row>
    <row r="3" customFormat="false" ht="15" hidden="false" customHeight="false" outlineLevel="0" collapsed="false">
      <c r="A3" s="0" t="n">
        <v>2</v>
      </c>
      <c r="B3" s="0" t="s">
        <v>11</v>
      </c>
      <c r="C3" s="0" t="s">
        <v>67</v>
      </c>
      <c r="D3" s="0" t="s">
        <v>70</v>
      </c>
      <c r="F3" s="8" t="s">
        <v>71</v>
      </c>
    </row>
    <row r="4" customFormat="false" ht="15" hidden="false" customHeight="false" outlineLevel="0" collapsed="false">
      <c r="A4" s="0" t="n">
        <v>3</v>
      </c>
      <c r="B4" s="0" t="s">
        <v>11</v>
      </c>
      <c r="C4" s="0" t="s">
        <v>67</v>
      </c>
      <c r="D4" s="0" t="s">
        <v>72</v>
      </c>
      <c r="F4" s="8" t="s">
        <v>73</v>
      </c>
    </row>
    <row r="5" customFormat="false" ht="15" hidden="false" customHeight="false" outlineLevel="0" collapsed="false">
      <c r="A5" s="0" t="n">
        <v>4</v>
      </c>
      <c r="B5" s="0" t="s">
        <v>11</v>
      </c>
      <c r="C5" s="0" t="s">
        <v>74</v>
      </c>
      <c r="D5" s="0" t="n">
        <v>665.5</v>
      </c>
      <c r="E5" s="0" t="n">
        <v>0.05</v>
      </c>
      <c r="F5" s="8" t="s">
        <v>75</v>
      </c>
    </row>
    <row r="6" customFormat="false" ht="15" hidden="false" customHeight="false" outlineLevel="0" collapsed="false">
      <c r="A6" s="0" t="n">
        <v>5</v>
      </c>
      <c r="B6" s="0" t="s">
        <v>11</v>
      </c>
      <c r="C6" s="0" t="s">
        <v>74</v>
      </c>
      <c r="D6" s="0" t="n">
        <v>650.5</v>
      </c>
      <c r="E6" s="0" t="n">
        <v>0.05</v>
      </c>
      <c r="F6" s="8" t="s">
        <v>76</v>
      </c>
    </row>
    <row r="7" customFormat="false" ht="15" hidden="false" customHeight="false" outlineLevel="0" collapsed="false">
      <c r="A7" s="0" t="n">
        <v>6</v>
      </c>
      <c r="B7" s="0" t="s">
        <v>11</v>
      </c>
      <c r="C7" s="0" t="s">
        <v>74</v>
      </c>
      <c r="D7" s="0" t="n">
        <v>70.1</v>
      </c>
      <c r="E7" s="0" t="n">
        <v>0.1</v>
      </c>
      <c r="F7" s="8" t="s">
        <v>77</v>
      </c>
    </row>
    <row r="8" customFormat="false" ht="15" hidden="false" customHeight="false" outlineLevel="0" collapsed="false">
      <c r="A8" s="0" t="n">
        <v>7</v>
      </c>
      <c r="B8" s="0" t="s">
        <v>11</v>
      </c>
      <c r="C8" s="0" t="s">
        <v>74</v>
      </c>
      <c r="D8" s="0" t="n">
        <v>29.3</v>
      </c>
      <c r="E8" s="0" t="n">
        <v>0.05</v>
      </c>
      <c r="F8" s="8" t="s">
        <v>78</v>
      </c>
    </row>
    <row r="9" customFormat="false" ht="15" hidden="false" customHeight="false" outlineLevel="0" collapsed="false">
      <c r="A9" s="0" t="n">
        <v>8</v>
      </c>
      <c r="B9" s="0" t="s">
        <v>11</v>
      </c>
      <c r="C9" s="0" t="s">
        <v>74</v>
      </c>
      <c r="D9" s="0" t="n">
        <v>0</v>
      </c>
      <c r="E9" s="0" t="n">
        <v>0.01</v>
      </c>
      <c r="F9" s="8" t="s">
        <v>79</v>
      </c>
    </row>
    <row r="10" customFormat="false" ht="15" hidden="false" customHeight="false" outlineLevel="0" collapsed="false">
      <c r="A10" s="0" t="n">
        <v>9</v>
      </c>
      <c r="B10" s="0" t="s">
        <v>11</v>
      </c>
      <c r="C10" s="0" t="s">
        <v>67</v>
      </c>
      <c r="D10" s="0" t="s">
        <v>68</v>
      </c>
      <c r="F10" s="8" t="s">
        <v>80</v>
      </c>
    </row>
    <row r="11" customFormat="false" ht="15" hidden="false" customHeight="false" outlineLevel="0" collapsed="false">
      <c r="A11" s="0" t="n">
        <v>10</v>
      </c>
      <c r="B11" s="0" t="s">
        <v>12</v>
      </c>
      <c r="C11" s="0" t="s">
        <v>74</v>
      </c>
      <c r="D11" s="0" t="n">
        <v>38.41</v>
      </c>
      <c r="E11" s="0" t="n">
        <v>0.02</v>
      </c>
      <c r="F11" s="8" t="s">
        <v>81</v>
      </c>
    </row>
    <row r="12" customFormat="false" ht="15" hidden="false" customHeight="false" outlineLevel="0" collapsed="false">
      <c r="A12" s="0" t="n">
        <v>11</v>
      </c>
      <c r="B12" s="0" t="s">
        <v>12</v>
      </c>
      <c r="C12" s="0" t="s">
        <v>74</v>
      </c>
      <c r="D12" s="0" t="n">
        <v>1.176</v>
      </c>
      <c r="E12" s="0" t="n">
        <v>0.001</v>
      </c>
      <c r="F12" s="8" t="s">
        <v>82</v>
      </c>
    </row>
    <row r="13" customFormat="false" ht="15" hidden="false" customHeight="false" outlineLevel="0" collapsed="false">
      <c r="A13" s="0" t="n">
        <v>12</v>
      </c>
      <c r="B13" s="0" t="s">
        <v>12</v>
      </c>
      <c r="C13" s="0" t="s">
        <v>74</v>
      </c>
      <c r="D13" s="0" t="n">
        <v>0.11</v>
      </c>
      <c r="E13" s="0" t="n">
        <v>0.01</v>
      </c>
      <c r="F13" s="8" t="s">
        <v>83</v>
      </c>
    </row>
    <row r="14" customFormat="false" ht="15" hidden="false" customHeight="false" outlineLevel="0" collapsed="false">
      <c r="A14" s="0" t="n">
        <v>13</v>
      </c>
      <c r="B14" s="0" t="s">
        <v>12</v>
      </c>
      <c r="C14" s="0" t="s">
        <v>67</v>
      </c>
      <c r="D14" s="0" t="s">
        <v>68</v>
      </c>
      <c r="F14" s="8" t="s">
        <v>84</v>
      </c>
    </row>
    <row r="15" customFormat="false" ht="15" hidden="false" customHeight="false" outlineLevel="0" collapsed="false">
      <c r="A15" s="0" t="n">
        <v>14</v>
      </c>
      <c r="B15" s="0" t="s">
        <v>12</v>
      </c>
      <c r="C15" s="0" t="s">
        <v>74</v>
      </c>
      <c r="D15" s="0" t="n">
        <v>6.67</v>
      </c>
      <c r="E15" s="0" t="n">
        <v>0.01</v>
      </c>
      <c r="F15" s="8" t="s">
        <v>85</v>
      </c>
    </row>
    <row r="16" customFormat="false" ht="15" hidden="false" customHeight="false" outlineLevel="0" collapsed="false">
      <c r="A16" s="0" t="n">
        <v>15</v>
      </c>
      <c r="B16" s="0" t="s">
        <v>12</v>
      </c>
      <c r="C16" s="0" t="s">
        <v>74</v>
      </c>
      <c r="D16" s="0" t="n">
        <v>32</v>
      </c>
      <c r="E16" s="0" t="n">
        <v>0.1</v>
      </c>
      <c r="F16" s="8" t="s">
        <v>86</v>
      </c>
    </row>
    <row r="17" customFormat="false" ht="15" hidden="false" customHeight="false" outlineLevel="0" collapsed="false">
      <c r="A17" s="0" t="n">
        <v>16</v>
      </c>
      <c r="B17" s="0" t="s">
        <v>12</v>
      </c>
      <c r="C17" s="0" t="s">
        <v>67</v>
      </c>
      <c r="D17" s="0" t="s">
        <v>70</v>
      </c>
      <c r="F17" s="8" t="s">
        <v>87</v>
      </c>
    </row>
    <row r="18" customFormat="false" ht="15" hidden="false" customHeight="false" outlineLevel="0" collapsed="false">
      <c r="A18" s="0" t="n">
        <v>17</v>
      </c>
      <c r="B18" s="0" t="s">
        <v>13</v>
      </c>
      <c r="C18" s="0" t="s">
        <v>74</v>
      </c>
      <c r="D18" s="0" t="n">
        <v>650</v>
      </c>
      <c r="E18" s="0" t="n">
        <v>0.05</v>
      </c>
      <c r="F18" s="8" t="s">
        <v>88</v>
      </c>
    </row>
    <row r="19" customFormat="false" ht="15" hidden="false" customHeight="false" outlineLevel="0" collapsed="false">
      <c r="A19" s="0" t="n">
        <v>18</v>
      </c>
      <c r="B19" s="0" t="s">
        <v>13</v>
      </c>
      <c r="C19" s="0" t="s">
        <v>74</v>
      </c>
      <c r="D19" s="0" t="n">
        <v>20</v>
      </c>
      <c r="E19" s="0" t="n">
        <v>0.05</v>
      </c>
      <c r="F19" s="8" t="s">
        <v>89</v>
      </c>
    </row>
    <row r="20" customFormat="false" ht="15" hidden="false" customHeight="false" outlineLevel="0" collapsed="false">
      <c r="A20" s="0" t="n">
        <v>19</v>
      </c>
      <c r="B20" s="0" t="s">
        <v>13</v>
      </c>
      <c r="C20" s="0" t="s">
        <v>74</v>
      </c>
      <c r="D20" s="0" t="n">
        <v>48.1</v>
      </c>
      <c r="E20" s="0" t="n">
        <v>0.1</v>
      </c>
      <c r="F20" s="8" t="s">
        <v>90</v>
      </c>
    </row>
    <row r="21" customFormat="false" ht="15" hidden="false" customHeight="false" outlineLevel="0" collapsed="false">
      <c r="A21" s="0" t="n">
        <v>20</v>
      </c>
      <c r="B21" s="0" t="s">
        <v>13</v>
      </c>
      <c r="C21" s="0" t="s">
        <v>74</v>
      </c>
      <c r="D21" s="0" t="n">
        <v>455.3</v>
      </c>
      <c r="E21" s="0" t="n">
        <v>0.05</v>
      </c>
      <c r="F21" s="8" t="s">
        <v>91</v>
      </c>
    </row>
    <row r="22" customFormat="false" ht="15" hidden="false" customHeight="false" outlineLevel="0" collapsed="false">
      <c r="A22" s="0" t="n">
        <v>21</v>
      </c>
      <c r="B22" s="0" t="s">
        <v>13</v>
      </c>
      <c r="C22" s="0" t="s">
        <v>74</v>
      </c>
      <c r="D22" s="0" t="n">
        <v>29.3</v>
      </c>
      <c r="E22" s="0" t="n">
        <v>0.05</v>
      </c>
      <c r="F22" s="8" t="s">
        <v>92</v>
      </c>
    </row>
    <row r="23" customFormat="false" ht="15" hidden="false" customHeight="false" outlineLevel="0" collapsed="false">
      <c r="A23" s="0" t="n">
        <v>22</v>
      </c>
      <c r="B23" s="0" t="s">
        <v>13</v>
      </c>
      <c r="C23" s="0" t="s">
        <v>74</v>
      </c>
      <c r="D23" s="0" t="n">
        <v>400</v>
      </c>
      <c r="E23" s="0" t="n">
        <v>0.05</v>
      </c>
      <c r="F23" s="8" t="s">
        <v>93</v>
      </c>
    </row>
    <row r="24" customFormat="false" ht="15" hidden="false" customHeight="false" outlineLevel="0" collapsed="false">
      <c r="A24" s="0" t="n">
        <v>23</v>
      </c>
      <c r="B24" s="0" t="s">
        <v>13</v>
      </c>
      <c r="C24" s="0" t="s">
        <v>67</v>
      </c>
      <c r="D24" s="0" t="s">
        <v>94</v>
      </c>
      <c r="F24" s="8" t="s">
        <v>95</v>
      </c>
    </row>
    <row r="25" customFormat="false" ht="15" hidden="false" customHeight="false" outlineLevel="0" collapsed="false">
      <c r="A25" s="0" t="n">
        <v>24</v>
      </c>
      <c r="B25" s="0" t="s">
        <v>13</v>
      </c>
      <c r="C25" s="0" t="s">
        <v>67</v>
      </c>
      <c r="D25" s="0" t="s">
        <v>94</v>
      </c>
      <c r="F25" s="8" t="s">
        <v>96</v>
      </c>
    </row>
    <row r="26" customFormat="false" ht="15" hidden="false" customHeight="false" outlineLevel="0" collapsed="false">
      <c r="A26" s="0" t="n">
        <v>25</v>
      </c>
      <c r="B26" s="0" t="s">
        <v>13</v>
      </c>
      <c r="C26" s="0" t="s">
        <v>74</v>
      </c>
      <c r="D26" s="0" t="n">
        <v>33.3</v>
      </c>
      <c r="E26" s="0" t="n">
        <v>0.1</v>
      </c>
      <c r="F26" s="8" t="s">
        <v>97</v>
      </c>
    </row>
    <row r="27" customFormat="false" ht="15" hidden="false" customHeight="false" outlineLevel="0" collapsed="false">
      <c r="A27" s="0" t="n">
        <v>26</v>
      </c>
      <c r="B27" s="0" t="s">
        <v>14</v>
      </c>
      <c r="C27" s="0" t="s">
        <v>67</v>
      </c>
      <c r="D27" s="0" t="s">
        <v>70</v>
      </c>
      <c r="F27" s="8" t="s">
        <v>98</v>
      </c>
    </row>
    <row r="28" customFormat="false" ht="15" hidden="false" customHeight="false" outlineLevel="0" collapsed="false">
      <c r="A28" s="0" t="n">
        <v>27</v>
      </c>
      <c r="B28" s="0" t="s">
        <v>14</v>
      </c>
      <c r="C28" s="0" t="s">
        <v>67</v>
      </c>
      <c r="D28" s="0" t="s">
        <v>94</v>
      </c>
      <c r="F28" s="8" t="s">
        <v>99</v>
      </c>
    </row>
    <row r="29" customFormat="false" ht="15" hidden="false" customHeight="false" outlineLevel="0" collapsed="false">
      <c r="A29" s="0" t="n">
        <v>28</v>
      </c>
      <c r="B29" s="0" t="s">
        <v>14</v>
      </c>
      <c r="C29" s="0" t="s">
        <v>67</v>
      </c>
      <c r="D29" s="0" t="s">
        <v>70</v>
      </c>
      <c r="F29" s="8" t="s">
        <v>100</v>
      </c>
    </row>
    <row r="30" customFormat="false" ht="15" hidden="false" customHeight="false" outlineLevel="0" collapsed="false">
      <c r="A30" s="0" t="n">
        <v>29</v>
      </c>
      <c r="B30" s="0" t="s">
        <v>14</v>
      </c>
      <c r="C30" s="0" t="s">
        <v>67</v>
      </c>
      <c r="D30" s="0" t="s">
        <v>72</v>
      </c>
      <c r="F30" s="8" t="s">
        <v>101</v>
      </c>
    </row>
    <row r="31" customFormat="false" ht="15" hidden="false" customHeight="false" outlineLevel="0" collapsed="false">
      <c r="A31" s="0" t="n">
        <v>30</v>
      </c>
      <c r="B31" s="0" t="s">
        <v>14</v>
      </c>
      <c r="C31" s="0" t="s">
        <v>67</v>
      </c>
      <c r="D31" s="0" t="s">
        <v>72</v>
      </c>
      <c r="F31" s="8" t="s">
        <v>102</v>
      </c>
    </row>
    <row r="32" customFormat="false" ht="15" hidden="false" customHeight="false" outlineLevel="0" collapsed="false">
      <c r="A32" s="0" t="n">
        <v>31</v>
      </c>
      <c r="B32" s="0" t="s">
        <v>14</v>
      </c>
      <c r="C32" s="0" t="s">
        <v>67</v>
      </c>
      <c r="D32" s="0" t="s">
        <v>72</v>
      </c>
      <c r="F32" s="8" t="s">
        <v>103</v>
      </c>
    </row>
    <row r="33" customFormat="false" ht="15" hidden="false" customHeight="false" outlineLevel="0" collapsed="false">
      <c r="A33" s="0" t="n">
        <v>32</v>
      </c>
      <c r="B33" s="0" t="s">
        <v>14</v>
      </c>
      <c r="C33" s="0" t="s">
        <v>67</v>
      </c>
      <c r="D33" s="0" t="s">
        <v>94</v>
      </c>
      <c r="F33" s="8" t="s">
        <v>104</v>
      </c>
    </row>
    <row r="34" customFormat="false" ht="15" hidden="false" customHeight="false" outlineLevel="0" collapsed="false">
      <c r="A34" s="0" t="n">
        <v>33</v>
      </c>
      <c r="B34" s="0" t="s">
        <v>15</v>
      </c>
      <c r="C34" s="0" t="s">
        <v>74</v>
      </c>
      <c r="D34" s="0" t="n">
        <v>45</v>
      </c>
      <c r="E34" s="0" t="n">
        <v>0.05</v>
      </c>
      <c r="F34" s="8" t="s">
        <v>105</v>
      </c>
    </row>
    <row r="35" customFormat="false" ht="15" hidden="false" customHeight="false" outlineLevel="0" collapsed="false">
      <c r="A35" s="0" t="n">
        <v>34</v>
      </c>
      <c r="B35" s="0" t="s">
        <v>15</v>
      </c>
      <c r="C35" s="0" t="s">
        <v>74</v>
      </c>
      <c r="D35" s="0" t="n">
        <v>80.8</v>
      </c>
      <c r="E35" s="0" t="n">
        <v>0.1</v>
      </c>
      <c r="F35" s="8" t="s">
        <v>106</v>
      </c>
    </row>
    <row r="36" customFormat="false" ht="15" hidden="false" customHeight="false" outlineLevel="0" collapsed="false">
      <c r="A36" s="0" t="n">
        <v>35</v>
      </c>
      <c r="B36" s="0" t="s">
        <v>15</v>
      </c>
      <c r="C36" s="0" t="s">
        <v>74</v>
      </c>
      <c r="D36" s="0" t="n">
        <v>5</v>
      </c>
      <c r="E36" s="0" t="n">
        <v>0.01</v>
      </c>
      <c r="F36" s="8" t="s">
        <v>107</v>
      </c>
    </row>
    <row r="37" customFormat="false" ht="15" hidden="false" customHeight="false" outlineLevel="0" collapsed="false">
      <c r="A37" s="0" t="n">
        <v>36</v>
      </c>
      <c r="B37" s="0" t="s">
        <v>15</v>
      </c>
      <c r="C37" s="0" t="s">
        <v>74</v>
      </c>
      <c r="D37" s="0" t="n">
        <v>4.88</v>
      </c>
      <c r="E37" s="0" t="n">
        <v>0.01</v>
      </c>
      <c r="F37" s="8" t="s">
        <v>108</v>
      </c>
    </row>
    <row r="38" customFormat="false" ht="15" hidden="false" customHeight="false" outlineLevel="0" collapsed="false">
      <c r="A38" s="0" t="n">
        <v>37</v>
      </c>
      <c r="B38" s="0" t="s">
        <v>15</v>
      </c>
      <c r="C38" s="0" t="s">
        <v>74</v>
      </c>
      <c r="D38" s="0" t="n">
        <v>8</v>
      </c>
      <c r="E38" s="0" t="n">
        <v>0.05</v>
      </c>
      <c r="F38" s="8" t="s">
        <v>109</v>
      </c>
    </row>
    <row r="39" customFormat="false" ht="15" hidden="false" customHeight="false" outlineLevel="0" collapsed="false">
      <c r="A39" s="0" t="n">
        <v>38</v>
      </c>
      <c r="B39" s="0" t="s">
        <v>15</v>
      </c>
      <c r="C39" s="0" t="s">
        <v>74</v>
      </c>
      <c r="D39" s="0" t="n">
        <v>-8.48</v>
      </c>
      <c r="E39" s="0" t="n">
        <v>0.01</v>
      </c>
      <c r="F39" s="8" t="s">
        <v>110</v>
      </c>
    </row>
    <row r="40" customFormat="false" ht="15" hidden="false" customHeight="false" outlineLevel="0" collapsed="false">
      <c r="A40" s="0" t="n">
        <v>39</v>
      </c>
      <c r="B40" s="0" t="s">
        <v>15</v>
      </c>
      <c r="C40" s="0" t="s">
        <v>74</v>
      </c>
      <c r="D40" s="0" t="n">
        <v>10.39</v>
      </c>
      <c r="E40" s="0" t="n">
        <v>0.01</v>
      </c>
      <c r="F40" s="8" t="s">
        <v>111</v>
      </c>
    </row>
    <row r="41" customFormat="false" ht="15" hidden="false" customHeight="false" outlineLevel="0" collapsed="false">
      <c r="A41" s="0" t="n">
        <v>40</v>
      </c>
      <c r="B41" s="0" t="s">
        <v>15</v>
      </c>
      <c r="C41" s="0" t="s">
        <v>74</v>
      </c>
      <c r="D41" s="0" t="n">
        <v>8</v>
      </c>
      <c r="E41" s="0" t="n">
        <v>0.05</v>
      </c>
      <c r="F41" s="8" t="s">
        <v>112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2026-09-22T16:17:13Z</dcterms:created>
  <dc:creator>openpyxl</dc:creator>
  <dc:description/>
  <dc:language>en-US</dc:language>
  <cp:lastModifiedBy/>
  <dcterms:modified xsi:type="dcterms:W3CDTF">2026-09-22T16:17:39Z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