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<sst xmlns="http://schemas.openxmlformats.org/spreadsheetml/2006/main" count="241" uniqueCount="114">
  <si>
    <t xml:space="preserve">Forty questions on The Growth Equity Investor</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</si>
  <si>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</si>
  <si>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</si>
  <si>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</si>
  <si>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foundations (chapters 1 to 4), unit economics (chapter 7), valuation (chapter 9), structure (chapter 10), reserves (chapter 12 and Appendix C),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</si>
  <si>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</si>
  <si>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</si>
  <si>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</si>
  <si>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</si>
  <si>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</si>
  <si>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</si>
  <si>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Foundations (ch. 1-4)</t>
  </si>
  <si>
    <t xml:space="preserve">2. Unit economics (ch. 7)</t>
  </si>
  <si>
    <t xml:space="preserve">3. Valuation (ch. 9)</t>
  </si>
  <si>
    <t xml:space="preserve">4. Structure (ch. 10)</t>
  </si>
  <si>
    <t xml:space="preserve">5. Reserves (ch. 12, app. C)</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</si>
  <si>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</si>
  <si>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</si>
  <si>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</si>
  <si>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</si>
  <si>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</si>
  <si>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</si>
  <si>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</si>
  <si>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</si>
  <si>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3: you invest 30 million at a 150 million post-money valuation. What ownership do you buy, in per cent?</t>
  </si>
  <si>
    <t xml:space="preserve">The company goes from 50 to 150 million of ARR and exits at eight times ARR. If your 20 per cent had been frozen, what multiple would you earn? (one decimal)</t>
  </si>
  <si>
    <t xml:space="preserve">Two later rounds each multiply your ownership by 0.85. What ownership remains, in per cent? (two decimals)</t>
  </si>
  <si>
    <t xml:space="preserve">At 14 per cent of 1.2 billion on 30 million invested, what is the multiple? (one decimal)</t>
  </si>
  <si>
    <t xml:space="preserve">What internal rate of return does 5.6x over five years represent, in per cent? (one decimal)</t>
  </si>
  <si>
    <t xml:space="preserve">At 14 per cent diluted ownership and 30 million invested, at what exit value do you merely get your money back, in millions? (nearest million)</t>
  </si>
  <si>
    <t xml:space="preserve">Of the three engines of enterprise value, which one does Chapter 3 tell you to trust least?  A) Revenue growth  B) Margin expansion  C) Capital efficiency  D) Multiple change</t>
  </si>
  <si>
    <t xml:space="preserve">Chapter 4's readiness screen has six tests. A company fails one of the first three. What is it usually?  A) A buyout candidate  B) A growth deal at a lower price  C) Not a growth deal at all, whatever its revenue chart  D) A candidate for a larger round</t>
  </si>
  <si>
    <t xml:space="preserve">A cohort starts the year at 10 million of ARR and loses 1.5 million to cancellations and downgrades. What is gross revenue retention, in per cent?</t>
  </si>
  <si>
    <t xml:space="preserve">The same cohort's survivors expand by 2.5 million. What is net revenue retention, in per cent?</t>
  </si>
  <si>
    <t xml:space="preserve">CAC is 12,000, a customer pays 1,000 a month, gross margin is 80 per cent. What is CAC payback, in months?</t>
  </si>
  <si>
    <t xml:space="preserve">A customer generates 800 a month of gross profit and monthly revenue churn is 2 per cent. What is LTV, in dollars?</t>
  </si>
  <si>
    <t xml:space="preserve">A company burns 20 million to add 10 million of net new ARR. What is its burn multiple?</t>
  </si>
  <si>
    <t xml:space="preserve">Chapter 7's worked example: 60 per cent growth, 18 million burned, ARR near 40 million. With the free-cash-flow margin taken as burn over ARR, what is the Rule of 40 score? (points)</t>
  </si>
  <si>
    <t xml:space="preserve">What is cohort masking?  A) Hiding cohorts from the data room  B) Fast new-customer growth makes a blended retention figure look fine while older cohorts decay  C) Counting expansion as new business  D) Merging two cohorts with different prices</t>
  </si>
  <si>
    <t xml:space="preserve">Chapter 9: 60 million at a 300 million post-money, 40 million of ARR. What is the entry multiple of ARR? (one decimal)</t>
  </si>
  <si>
    <t xml:space="preserve">Base case: 200 million of ARR at 6.0 times, ownership 14.45 per cent after dilution. What are your proceeds, in millions? (one decimal)</t>
  </si>
  <si>
    <t xml:space="preserve">On 60 million invested, what multiple is that? (two decimals)</t>
  </si>
  <si>
    <t xml:space="preserve">Bear case: 120 million of ARR at 4.0 times, same ownership. What multiple? (two decimals)</t>
  </si>
  <si>
    <t xml:space="preserve">Bull case: 5.06 times over five years. What IRR, in per cent? (one decimal)</t>
  </si>
  <si>
    <t xml:space="preserve">What exit multiple does Chapter 9 call the prudent default?  A) The median of recent transactions  B) The public comparables' current multiple  C) The entry multiple plus the growth premium  D) No higher than the entry multiple, and often lower</t>
  </si>
  <si>
    <t xml:space="preserve">How should a DCF be used on a high-growth company?  A) To reverse-engineer what growth and margins the price requires  B) As the primary valuation  C) Only for the terminal value  D) Not at all</t>
  </si>
  <si>
    <t xml:space="preserve">Chapter 10: 30 million for 25 per cent, company sold for 120 million, 1x participating preference. How much does the investor take, in millions? (one decimal)</t>
  </si>
  <si>
    <t xml:space="preserve">As a share of the sale, in per cent? (two decimals)</t>
  </si>
  <si>
    <t xml:space="preserve">What does a full ratchet do in a down round?  A) Resets your conversion price all the way to the new lower price, however small the round  B) Adjusts it partly, weighted by the size of the new issue  C) Gives you a board seat  D) Converts your preferred into common</t>
  </si>
  <si>
    <t xml:space="preserve">An option pool is carved out of the pre-money valuation. Who bears its dilution?  A) The new investor  B) Nobody, since options are not shares  C) The founders and existing shareholders  D) All holders pro rata, including the new investor</t>
  </si>
  <si>
    <t xml:space="preserve">What does a 1x non-participating holder receive in a sale?  A) The greater of its money back or its converted share, not both  B) Its money back only  C) Its money back and then its converted share  D) Its converted share only</t>
  </si>
  <si>
    <t xml:space="preserve">A 600 million fund reserves one dollar for every initial dollar across 15 core positions. What is the implied initial cheque, in millions?</t>
  </si>
  <si>
    <t xml:space="preserve">At 15 per cent entry ownership, what is the implied entry post-money, in millions? (one decimal)</t>
  </si>
  <si>
    <t xml:space="preserve">Round C sells 20 per cent of the company at 2.5 times the entry post-money. What is your pro rata cheque, in millions?</t>
  </si>
  <si>
    <t xml:space="preserve">Same company, exit at 1,500 million, both rounds defended. What is the multiple on the position? (two decimals)</t>
  </si>
  <si>
    <t xml:space="preserve">Below what exit value do the follow-on dollars lose money, in millions? (one decimal)</t>
  </si>
  <si>
    <t xml:space="preserve">At a round that sells 20 per cent of the company, above what cumulative step-up does the pro rata cheque exceed the initial one?  A) 2.5 times  B) 5 times the entry valuation  C) 2 times  D) 20 times</t>
  </si>
  <si>
    <t xml:space="preserve">Case one: the company sells for 150 million, below the series C price. What do you receive, in millions?</t>
  </si>
  <si>
    <t xml:space="preserve">Case one: at what exit does the non-participating series C convert, in millions?</t>
  </si>
  <si>
    <t xml:space="preserve">Case one: why is that conversion point equal to the series C post-money?  A) It is a coincidence of the inputs  B) Because your preference is junior  C) A 1x non-participating preference converts exactly when the company is worth what that round paid  D) Because series C is senior</t>
  </si>
  <si>
    <t xml:space="preserve">Case two: net revenue retention of the ordinary customers, excluding the three largest, in per cent? (one decimal)</t>
  </si>
  <si>
    <t xml:space="preserve">Case two: growth next year if the three largest simply stop expanding, in per cent? (one decimal)</t>
  </si>
  <si>
    <t xml:space="preserve">Case three: with a 2.5x base bar and a 1.0x bear floor, what is the walk-away post-money, in millions? (one decimal)</t>
  </si>
  <si>
    <t xml:space="preserve">Case three: at the revised ask of 360 million, what is the base-case multiple? (two decimals)</t>
  </si>
  <si>
    <t xml:space="preserve">Type</t>
  </si>
  <si>
    <t xml:space="preserve">Answer</t>
  </si>
  <si>
    <t xml:space="preserve">Tolerance</t>
  </si>
  <si>
    <t xml:space="preserve">Why</t>
  </si>
  <si>
    <t xml:space="preserve">num</t>
  </si>
  <si>
    <t xml:space="preserve">30 / 150 = 20%. Post-money is pre-money plus the new money.</t>
  </si>
  <si>
    <t xml:space="preserve">150 × 8 = 1,200 million; 20% of it is 240 on 30 invested: 8.0x.</t>
  </si>
  <si>
    <t xml:space="preserve">20% × 0.85 × 0.85 = 14.45%. The chapter rounds it to 14.</t>
  </si>
  <si>
    <t xml:space="preserve">168 / 30 = 5.6x. Dilution removed 2.4 turns while the company performed exactly as underwritten.</t>
  </si>
  <si>
    <t xml:space="preserve">5.6^(1/5) - 1 = 41.1%.</t>
  </si>
  <si>
    <t xml:space="preserve">30 / 0.14 = 214: the margin of safety made explicit.</t>
  </si>
  <si>
    <t xml:space="preserve">mcq</t>
  </si>
  <si>
    <t xml:space="preserve">D</t>
  </si>
  <si>
    <t xml:space="preserve">Multiples move with rates and sentiment. Underwrite to little or no expansion and treat any that arrives as a windfall.</t>
  </si>
  <si>
    <t xml:space="preserve">C</t>
  </si>
  <si>
    <t xml:space="preserve">The first three are proven demand, scale with growth, and the quality of that growth. Failing any of them is an early-stage question, not a growth one.</t>
  </si>
  <si>
    <t xml:space="preserve">(10 - 1.5) / 10 = 85%. Gross retention gives no credit for expansion and can never exceed 100%.</t>
  </si>
  <si>
    <t xml:space="preserve">(10 - 1.5 + 2.5) / 10 = 110%.</t>
  </si>
  <si>
    <t xml:space="preserve">12,000 / (1,000 × 0.8) = 15. Computed on revenue instead of gross profit it would read 12, and understate the recovery period.</t>
  </si>
  <si>
    <t xml:space="preserve">Lifetime 1 / 0.02 = 50 months; 800 × 50 = 40,000. At 4% churn it halves.</t>
  </si>
  <si>
    <t xml:space="preserve">20 / 10 = 2.0: two dollars of cash for every dollar of new recurring revenue. Under 1 is excellent.</t>
  </si>
  <si>
    <t xml:space="preserve">Margin -18/40 = -45%; 60 - 45 = 15. The chapter prints "about 30", which would need a margin of -30%, or 12 million of burn. Its conclusion, below 40, holds more strongly.</t>
  </si>
  <si>
    <t xml:space="preserve">B</t>
  </si>
  <si>
    <t xml:space="preserve">New cohorts are the healthiest; a blend leans on them. Only cohort-by-cohort curves show whether the base holds.</t>
  </si>
  <si>
    <t xml:space="preserve">300 / 40 = 7.5x.</t>
  </si>
  <si>
    <t xml:space="preserve">0.1445 × 1,200 = 173.4. The chapter rounds it to 174.</t>
  </si>
  <si>
    <t xml:space="preserve">173.4 / 60 = 2.89x: dilution turned a 4.0x into a 2.9x.</t>
  </si>
  <si>
    <t xml:space="preserve">0.1445 × 480 = 69.4; 69.4 / 60 = 1.16x. The company tripled its revenue and you barely got your money back.</t>
  </si>
  <si>
    <t xml:space="preserve">5.06^(1/5) - 1 = 38.3%. The chapter says "around 39", rounding the multiple to 5.1 first.</t>
  </si>
  <si>
    <t xml:space="preserve">Multiple change reflects a market you cannot forecast: pad it most conservatively.</t>
  </si>
  <si>
    <t xml:space="preserve">A</t>
  </si>
  <si>
    <t xml:space="preserve">The terminal value dominates and is guesswork. Use the DCF to test whether a price is plausible, not to produce one.</t>
  </si>
  <si>
    <t xml:space="preserve">30 off the top, then 25% of the remaining 90 (22.5): 52.5.</t>
  </si>
  <si>
    <t xml:space="preserve">52.5 / 120 = 43.75%, against 25% under a 1x non-participating preference.</t>
  </si>
  <si>
    <t xml:space="preserve">Broad-based weighted average adjusts proportionately; a full ratchet falls almost entirely on founders and common.</t>
  </si>
  <si>
    <t xml:space="preserve">The size of the pool is a price term wearing an HR costume: a larger pool at the same pre-money lowers the effective price the new investor pays.</t>
  </si>
  <si>
    <t xml:space="preserve">Downside insurance that costs nothing on the upside: the market baseline.</t>
  </si>
  <si>
    <t xml:space="preserve">600 / (1 + 1) = 300 of initial pool, / 15 = 20.</t>
  </si>
  <si>
    <t xml:space="preserve">20 / 0.15 = 133.3.</t>
  </si>
  <si>
    <t xml:space="preserve">15% × (20% × 333.3) = 10: half the initial cheque, not more, whatever the company is now worth.</t>
  </si>
  <si>
    <t xml:space="preserve">15% × 1,500 = 225 on 20 + 10 + 15 = 45 invested: 5.00x, against 7.65x undefended.</t>
  </si>
  <si>
    <t xml:space="preserve">25 of follow-on buys 4.8 points of extra ownership: 25 / 0.048 = 520.8. There the original cheque still returns 2.66x.</t>
  </si>
  <si>
    <t xml:space="preserve">Pro rata over initial cheque = dilution × step-up. It passes 1 only when the step-up exceeds 1 / 0.20 = 5.</t>
  </si>
  <si>
    <t xml:space="preserve">Series C takes its 60 first. Converting would give you a quarter of the 90 left, 22.5; your preference gives 30. Common receives 60. Your paper mark at the series C price was 85.</t>
  </si>
  <si>
    <t xml:space="preserve">60 / 15% = 400: its own post-money valuation.</t>
  </si>
  <si>
    <t xml:space="preserve">Share × exit = money in exactly when exit = money in / share = post-money. Below the last round's price, the stack decides.</t>
  </si>
  <si>
    <t xml:space="preserve">13.5 × (1 - 18% + 19%) = 13.635: 101.0%, against 120% blended.</t>
  </si>
  <si>
    <t xml:space="preserve">(19.035 × 1.01 + 7.965 + 5.4) / 27 - 1 = 20.7%, against 43.4% if they keep expanding.</t>
  </si>
  <si>
    <t xml:space="preserve">Base: 0.7225 × 1,200 / 2.5 = 346.8. Bear: 0.7225 × 480 / 1.0 = 346.8. Both bars bind at once.</t>
  </si>
  <si>
    <t xml:space="preserve">0.7225 × 1,200 / 360 = 2.41x, and the bear case 0.96x: both bars missed.</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</si>
</sst>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8</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5</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7</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28.3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28.35" hidden="false" customHeight="false" outlineLevel="0" collapsed="false">
      <c r="A7" s="5" t="n">
        <v>6</v>
      </c>
      <c r="B7" s="5" t="s">
        <v>11</v>
      </c>
      <c r="C7" s="6" t="s">
        <v>29</v>
      </c>
      <c r="D7" s="7"/>
      <c r="E7" s="5"/>
      <c r="F7" s="5" t="str">
        <f aca="false">IF(D7="","",IF(ISNUMBER(D7),IF(ABS(D7-'3. Marking'!D7)&lt;='3. Marking'!E7,"Right","Wrong"),"Enter a number"))</f>
        <v/>
      </c>
    </row>
    <row r="8" customFormat="false" ht="28.35" hidden="false" customHeight="false" outlineLevel="0" collapsed="false">
      <c r="A8" s="5" t="n">
        <v>7</v>
      </c>
      <c r="B8" s="5" t="s">
        <v>11</v>
      </c>
      <c r="C8" s="6" t="s">
        <v>30</v>
      </c>
      <c r="D8" s="7"/>
      <c r="E8" s="5"/>
      <c r="F8" s="5" t="str">
        <f aca="false">IF(D8="","",IF(UPPER(TRIM(D8))='3. Marking'!D8,"Right","Wrong"))</f>
        <v/>
      </c>
    </row>
    <row r="9" customFormat="false" ht="41.75" hidden="false" customHeight="false" outlineLevel="0" collapsed="false">
      <c r="A9" s="5" t="n">
        <v>8</v>
      </c>
      <c r="B9" s="5" t="s">
        <v>11</v>
      </c>
      <c r="C9" s="6" t="s">
        <v>31</v>
      </c>
      <c r="D9" s="7"/>
      <c r="E9" s="5"/>
      <c r="F9" s="5" t="str">
        <f aca="false">IF(D9="","",IF(UPPER(TRIM(D9))='3. Marking'!D9,"Right","Wrong"))</f>
        <v/>
      </c>
    </row>
    <row r="10" customFormat="false" ht="28.3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28.3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28.3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41.75" hidden="false" customHeight="false" outlineLevel="0" collapsed="false">
      <c r="A16" s="5" t="n">
        <v>15</v>
      </c>
      <c r="B16" s="5" t="s">
        <v>12</v>
      </c>
      <c r="C16" s="6" t="s">
        <v>38</v>
      </c>
      <c r="D16" s="7"/>
      <c r="E16" s="5"/>
      <c r="F16" s="5" t="str">
        <f aca="false">IF(D16="","",IF(UPPER(TRIM(D16))='3. Marking'!D16,"Right","Wrong"))</f>
        <v/>
      </c>
    </row>
    <row r="17" customFormat="false" ht="28.3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28.3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41.75" hidden="false" customHeight="false" outlineLevel="0" collapsed="false">
      <c r="A22" s="5" t="n">
        <v>21</v>
      </c>
      <c r="B22" s="5" t="s">
        <v>13</v>
      </c>
      <c r="C22" s="6" t="s">
        <v>44</v>
      </c>
      <c r="D22" s="7"/>
      <c r="E22" s="5"/>
      <c r="F22" s="5" t="str">
        <f aca="false">IF(D22="","",IF(UPPER(TRIM(D22))='3. Marking'!D22,"Right","Wrong"))</f>
        <v/>
      </c>
    </row>
    <row r="23" customFormat="false" ht="28.35" hidden="false" customHeight="false" outlineLevel="0" collapsed="false">
      <c r="A23" s="5" t="n">
        <v>22</v>
      </c>
      <c r="B23" s="5" t="s">
        <v>13</v>
      </c>
      <c r="C23" s="6" t="s">
        <v>45</v>
      </c>
      <c r="D23" s="7"/>
      <c r="E23" s="5"/>
      <c r="F23" s="5" t="str">
        <f aca="false">IF(D23="","",IF(UPPER(TRIM(D23))='3. Marking'!D23,"Right","Wrong"))</f>
        <v/>
      </c>
    </row>
    <row r="24" customFormat="false" ht="28.3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41.75" hidden="false" customHeight="false" outlineLevel="0" collapsed="false">
      <c r="A26" s="5" t="n">
        <v>25</v>
      </c>
      <c r="B26" s="5" t="s">
        <v>14</v>
      </c>
      <c r="C26" s="6" t="s">
        <v>48</v>
      </c>
      <c r="D26" s="7"/>
      <c r="E26" s="5"/>
      <c r="F26" s="5" t="str">
        <f aca="false">IF(D26="","",IF(UPPER(TRIM(D26))='3. Marking'!D26,"Right","Wrong"))</f>
        <v/>
      </c>
    </row>
    <row r="27" customFormat="false" ht="41.75" hidden="false" customHeight="false" outlineLevel="0" collapsed="false">
      <c r="A27" s="5" t="n">
        <v>26</v>
      </c>
      <c r="B27" s="5" t="s">
        <v>14</v>
      </c>
      <c r="C27" s="6" t="s">
        <v>49</v>
      </c>
      <c r="D27" s="7"/>
      <c r="E27" s="5"/>
      <c r="F27" s="5" t="str">
        <f aca="false">IF(D27="","",IF(UPPER(TRIM(D27))='3. Marking'!D27,"Right","Wrong"))</f>
        <v/>
      </c>
    </row>
    <row r="28" customFormat="false" ht="41.75" hidden="false" customHeight="false" outlineLevel="0" collapsed="false">
      <c r="A28" s="5" t="n">
        <v>27</v>
      </c>
      <c r="B28" s="5" t="s">
        <v>14</v>
      </c>
      <c r="C28" s="6" t="s">
        <v>50</v>
      </c>
      <c r="D28" s="7"/>
      <c r="E28" s="5"/>
      <c r="F28" s="5" t="str">
        <f aca="false">IF(D28="","",IF(UPPER(TRIM(D28))='3. Marking'!D28,"Right","Wrong"))</f>
        <v/>
      </c>
    </row>
    <row r="29" customFormat="false" ht="28.3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28.3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28.35" hidden="false" customHeight="false" outlineLevel="0" collapsed="false">
      <c r="A34" s="5" t="n">
        <v>33</v>
      </c>
      <c r="B34" s="5" t="s">
        <v>15</v>
      </c>
      <c r="C34" s="6" t="s">
        <v>56</v>
      </c>
      <c r="D34" s="7"/>
      <c r="E34" s="5"/>
      <c r="F34" s="5" t="str">
        <f aca="false">IF(D34="","",IF(UPPER(TRIM(D34))='3. Marking'!D34,"Right","Wrong"))</f>
        <v/>
      </c>
    </row>
    <row r="35" customFormat="false" ht="15" hidden="false" customHeight="false" outlineLevel="0" collapsed="false">
      <c r="A35" s="5" t="n">
        <v>34</v>
      </c>
      <c r="B35" s="5" t="s">
        <v>16</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41.75" hidden="false" customHeight="false" outlineLevel="0" collapsed="false">
      <c r="A37" s="5" t="n">
        <v>36</v>
      </c>
      <c r="B37" s="5" t="s">
        <v>16</v>
      </c>
      <c r="C37" s="6" t="s">
        <v>59</v>
      </c>
      <c r="D37" s="7"/>
      <c r="E37" s="5"/>
      <c r="F37" s="5" t="str">
        <f aca="false">IF(D37="","",IF(UPPER(TRIM(D37))='3. Marking'!D37,"Right","Wrong"))</f>
        <v/>
      </c>
    </row>
    <row r="38" customFormat="false" ht="28.3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28.3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20</v>
      </c>
      <c r="E2" s="0" t="n">
        <v>0.01</v>
      </c>
      <c r="F2" s="8" t="s">
        <v>69</v>
      </c>
    </row>
    <row r="3" customFormat="false" ht="15" hidden="false" customHeight="false" outlineLevel="0" collapsed="false">
      <c r="A3" s="0" t="n">
        <v>2</v>
      </c>
      <c r="B3" s="0" t="s">
        <v>11</v>
      </c>
      <c r="C3" s="0" t="s">
        <v>68</v>
      </c>
      <c r="D3" s="0" t="n">
        <v>8</v>
      </c>
      <c r="E3" s="0" t="n">
        <v>0.05</v>
      </c>
      <c r="F3" s="8" t="s">
        <v>70</v>
      </c>
    </row>
    <row r="4" customFormat="false" ht="15" hidden="false" customHeight="false" outlineLevel="0" collapsed="false">
      <c r="A4" s="0" t="n">
        <v>3</v>
      </c>
      <c r="B4" s="0" t="s">
        <v>11</v>
      </c>
      <c r="C4" s="0" t="s">
        <v>68</v>
      </c>
      <c r="D4" s="0" t="n">
        <v>14.45</v>
      </c>
      <c r="E4" s="0" t="n">
        <v>0.01</v>
      </c>
      <c r="F4" s="8" t="s">
        <v>71</v>
      </c>
    </row>
    <row r="5" customFormat="false" ht="15" hidden="false" customHeight="false" outlineLevel="0" collapsed="false">
      <c r="A5" s="0" t="n">
        <v>4</v>
      </c>
      <c r="B5" s="0" t="s">
        <v>11</v>
      </c>
      <c r="C5" s="0" t="s">
        <v>68</v>
      </c>
      <c r="D5" s="0" t="n">
        <v>5.6</v>
      </c>
      <c r="E5" s="0" t="n">
        <v>0.05</v>
      </c>
      <c r="F5" s="8" t="s">
        <v>72</v>
      </c>
    </row>
    <row r="6" customFormat="false" ht="15" hidden="false" customHeight="false" outlineLevel="0" collapsed="false">
      <c r="A6" s="0" t="n">
        <v>5</v>
      </c>
      <c r="B6" s="0" t="s">
        <v>11</v>
      </c>
      <c r="C6" s="0" t="s">
        <v>68</v>
      </c>
      <c r="D6" s="0" t="n">
        <v>41.1</v>
      </c>
      <c r="E6" s="0" t="n">
        <v>0.2</v>
      </c>
      <c r="F6" s="8" t="s">
        <v>73</v>
      </c>
    </row>
    <row r="7" customFormat="false" ht="15" hidden="false" customHeight="false" outlineLevel="0" collapsed="false">
      <c r="A7" s="0" t="n">
        <v>6</v>
      </c>
      <c r="B7" s="0" t="s">
        <v>11</v>
      </c>
      <c r="C7" s="0" t="s">
        <v>68</v>
      </c>
      <c r="D7" s="0" t="n">
        <v>214</v>
      </c>
      <c r="E7" s="0" t="n">
        <v>1</v>
      </c>
      <c r="F7" s="8" t="s">
        <v>74</v>
      </c>
    </row>
    <row r="8" customFormat="false" ht="15" hidden="false" customHeight="false" outlineLevel="0" collapsed="false">
      <c r="A8" s="0" t="n">
        <v>7</v>
      </c>
      <c r="B8" s="0" t="s">
        <v>11</v>
      </c>
      <c r="C8" s="0" t="s">
        <v>75</v>
      </c>
      <c r="D8" s="0" t="s">
        <v>76</v>
      </c>
      <c r="F8" s="8" t="s">
        <v>77</v>
      </c>
    </row>
    <row r="9" customFormat="false" ht="28.35" hidden="false" customHeight="false" outlineLevel="0" collapsed="false">
      <c r="A9" s="0" t="n">
        <v>8</v>
      </c>
      <c r="B9" s="0" t="s">
        <v>11</v>
      </c>
      <c r="C9" s="0" t="s">
        <v>75</v>
      </c>
      <c r="D9" s="0" t="s">
        <v>78</v>
      </c>
      <c r="F9" s="8" t="s">
        <v>79</v>
      </c>
    </row>
    <row r="10" customFormat="false" ht="15" hidden="false" customHeight="false" outlineLevel="0" collapsed="false">
      <c r="A10" s="0" t="n">
        <v>9</v>
      </c>
      <c r="B10" s="0" t="s">
        <v>12</v>
      </c>
      <c r="C10" s="0" t="s">
        <v>68</v>
      </c>
      <c r="D10" s="0" t="n">
        <v>85</v>
      </c>
      <c r="E10" s="0" t="n">
        <v>0.1</v>
      </c>
      <c r="F10" s="8" t="s">
        <v>80</v>
      </c>
    </row>
    <row r="11" customFormat="false" ht="15" hidden="false" customHeight="false" outlineLevel="0" collapsed="false">
      <c r="A11" s="0" t="n">
        <v>10</v>
      </c>
      <c r="B11" s="0" t="s">
        <v>12</v>
      </c>
      <c r="C11" s="0" t="s">
        <v>68</v>
      </c>
      <c r="D11" s="0" t="n">
        <v>110</v>
      </c>
      <c r="E11" s="0" t="n">
        <v>0.1</v>
      </c>
      <c r="F11" s="8" t="s">
        <v>81</v>
      </c>
    </row>
    <row r="12" customFormat="false" ht="28.35" hidden="false" customHeight="false" outlineLevel="0" collapsed="false">
      <c r="A12" s="0" t="n">
        <v>11</v>
      </c>
      <c r="B12" s="0" t="s">
        <v>12</v>
      </c>
      <c r="C12" s="0" t="s">
        <v>68</v>
      </c>
      <c r="D12" s="0" t="n">
        <v>15</v>
      </c>
      <c r="E12" s="0" t="n">
        <v>0.1</v>
      </c>
      <c r="F12" s="8" t="s">
        <v>82</v>
      </c>
    </row>
    <row r="13" customFormat="false" ht="15" hidden="false" customHeight="false" outlineLevel="0" collapsed="false">
      <c r="A13" s="0" t="n">
        <v>12</v>
      </c>
      <c r="B13" s="0" t="s">
        <v>12</v>
      </c>
      <c r="C13" s="0" t="s">
        <v>68</v>
      </c>
      <c r="D13" s="0" t="n">
        <v>40000</v>
      </c>
      <c r="E13" s="0" t="n">
        <v>1</v>
      </c>
      <c r="F13" s="8" t="s">
        <v>83</v>
      </c>
    </row>
    <row r="14" customFormat="false" ht="15" hidden="false" customHeight="false" outlineLevel="0" collapsed="false">
      <c r="A14" s="0" t="n">
        <v>13</v>
      </c>
      <c r="B14" s="0" t="s">
        <v>12</v>
      </c>
      <c r="C14" s="0" t="s">
        <v>68</v>
      </c>
      <c r="D14" s="0" t="n">
        <v>2</v>
      </c>
      <c r="E14" s="0" t="n">
        <v>0.01</v>
      </c>
      <c r="F14" s="8" t="s">
        <v>84</v>
      </c>
    </row>
    <row r="15" customFormat="false" ht="28.35" hidden="false" customHeight="false" outlineLevel="0" collapsed="false">
      <c r="A15" s="0" t="n">
        <v>14</v>
      </c>
      <c r="B15" s="0" t="s">
        <v>12</v>
      </c>
      <c r="C15" s="0" t="s">
        <v>68</v>
      </c>
      <c r="D15" s="0" t="n">
        <v>15</v>
      </c>
      <c r="E15" s="0" t="n">
        <v>0.5</v>
      </c>
      <c r="F15" s="8" t="s">
        <v>85</v>
      </c>
    </row>
    <row r="16" customFormat="false" ht="15" hidden="false" customHeight="false" outlineLevel="0" collapsed="false">
      <c r="A16" s="0" t="n">
        <v>15</v>
      </c>
      <c r="B16" s="0" t="s">
        <v>12</v>
      </c>
      <c r="C16" s="0" t="s">
        <v>75</v>
      </c>
      <c r="D16" s="0" t="s">
        <v>86</v>
      </c>
      <c r="F16" s="8" t="s">
        <v>87</v>
      </c>
    </row>
    <row r="17" customFormat="false" ht="15" hidden="false" customHeight="false" outlineLevel="0" collapsed="false">
      <c r="A17" s="0" t="n">
        <v>16</v>
      </c>
      <c r="B17" s="0" t="s">
        <v>13</v>
      </c>
      <c r="C17" s="0" t="s">
        <v>68</v>
      </c>
      <c r="D17" s="0" t="n">
        <v>7.5</v>
      </c>
      <c r="E17" s="0" t="n">
        <v>0.05</v>
      </c>
      <c r="F17" s="8" t="s">
        <v>88</v>
      </c>
    </row>
    <row r="18" customFormat="false" ht="15" hidden="false" customHeight="false" outlineLevel="0" collapsed="false">
      <c r="A18" s="0" t="n">
        <v>17</v>
      </c>
      <c r="B18" s="0" t="s">
        <v>13</v>
      </c>
      <c r="C18" s="0" t="s">
        <v>68</v>
      </c>
      <c r="D18" s="0" t="n">
        <v>173.4</v>
      </c>
      <c r="E18" s="0" t="n">
        <v>0.5</v>
      </c>
      <c r="F18" s="8" t="s">
        <v>89</v>
      </c>
    </row>
    <row r="19" customFormat="false" ht="15" hidden="false" customHeight="false" outlineLevel="0" collapsed="false">
      <c r="A19" s="0" t="n">
        <v>18</v>
      </c>
      <c r="B19" s="0" t="s">
        <v>13</v>
      </c>
      <c r="C19" s="0" t="s">
        <v>68</v>
      </c>
      <c r="D19" s="0" t="n">
        <v>2.89</v>
      </c>
      <c r="E19" s="0" t="n">
        <v>0.01</v>
      </c>
      <c r="F19" s="8" t="s">
        <v>90</v>
      </c>
    </row>
    <row r="20" customFormat="false" ht="15" hidden="false" customHeight="false" outlineLevel="0" collapsed="false">
      <c r="A20" s="0" t="n">
        <v>19</v>
      </c>
      <c r="B20" s="0" t="s">
        <v>13</v>
      </c>
      <c r="C20" s="0" t="s">
        <v>68</v>
      </c>
      <c r="D20" s="0" t="n">
        <v>1.16</v>
      </c>
      <c r="E20" s="0" t="n">
        <v>0.01</v>
      </c>
      <c r="F20" s="8" t="s">
        <v>91</v>
      </c>
    </row>
    <row r="21" customFormat="false" ht="15" hidden="false" customHeight="false" outlineLevel="0" collapsed="false">
      <c r="A21" s="0" t="n">
        <v>20</v>
      </c>
      <c r="B21" s="0" t="s">
        <v>13</v>
      </c>
      <c r="C21" s="0" t="s">
        <v>68</v>
      </c>
      <c r="D21" s="0" t="n">
        <v>38.3</v>
      </c>
      <c r="E21" s="0" t="n">
        <v>0.3</v>
      </c>
      <c r="F21" s="8" t="s">
        <v>92</v>
      </c>
    </row>
    <row r="22" customFormat="false" ht="15" hidden="false" customHeight="false" outlineLevel="0" collapsed="false">
      <c r="A22" s="0" t="n">
        <v>21</v>
      </c>
      <c r="B22" s="0" t="s">
        <v>13</v>
      </c>
      <c r="C22" s="0" t="s">
        <v>75</v>
      </c>
      <c r="D22" s="0" t="s">
        <v>76</v>
      </c>
      <c r="F22" s="8" t="s">
        <v>93</v>
      </c>
    </row>
    <row r="23" customFormat="false" ht="15" hidden="false" customHeight="false" outlineLevel="0" collapsed="false">
      <c r="A23" s="0" t="n">
        <v>22</v>
      </c>
      <c r="B23" s="0" t="s">
        <v>13</v>
      </c>
      <c r="C23" s="0" t="s">
        <v>75</v>
      </c>
      <c r="D23" s="0" t="s">
        <v>94</v>
      </c>
      <c r="F23" s="8" t="s">
        <v>95</v>
      </c>
    </row>
    <row r="24" customFormat="false" ht="15" hidden="false" customHeight="false" outlineLevel="0" collapsed="false">
      <c r="A24" s="0" t="n">
        <v>23</v>
      </c>
      <c r="B24" s="0" t="s">
        <v>14</v>
      </c>
      <c r="C24" s="0" t="s">
        <v>68</v>
      </c>
      <c r="D24" s="0" t="n">
        <v>52.5</v>
      </c>
      <c r="E24" s="0" t="n">
        <v>0.05</v>
      </c>
      <c r="F24" s="8" t="s">
        <v>96</v>
      </c>
    </row>
    <row r="25" customFormat="false" ht="15" hidden="false" customHeight="false" outlineLevel="0" collapsed="false">
      <c r="A25" s="0" t="n">
        <v>24</v>
      </c>
      <c r="B25" s="0" t="s">
        <v>14</v>
      </c>
      <c r="C25" s="0" t="s">
        <v>68</v>
      </c>
      <c r="D25" s="0" t="n">
        <v>43.75</v>
      </c>
      <c r="E25" s="0" t="n">
        <v>0.05</v>
      </c>
      <c r="F25" s="8" t="s">
        <v>97</v>
      </c>
    </row>
    <row r="26" customFormat="false" ht="15" hidden="false" customHeight="false" outlineLevel="0" collapsed="false">
      <c r="A26" s="0" t="n">
        <v>25</v>
      </c>
      <c r="B26" s="0" t="s">
        <v>14</v>
      </c>
      <c r="C26" s="0" t="s">
        <v>75</v>
      </c>
      <c r="D26" s="0" t="s">
        <v>94</v>
      </c>
      <c r="F26" s="8" t="s">
        <v>98</v>
      </c>
    </row>
    <row r="27" customFormat="false" ht="28.35" hidden="false" customHeight="false" outlineLevel="0" collapsed="false">
      <c r="A27" s="0" t="n">
        <v>26</v>
      </c>
      <c r="B27" s="0" t="s">
        <v>14</v>
      </c>
      <c r="C27" s="0" t="s">
        <v>75</v>
      </c>
      <c r="D27" s="0" t="s">
        <v>78</v>
      </c>
      <c r="F27" s="8" t="s">
        <v>99</v>
      </c>
    </row>
    <row r="28" customFormat="false" ht="15" hidden="false" customHeight="false" outlineLevel="0" collapsed="false">
      <c r="A28" s="0" t="n">
        <v>27</v>
      </c>
      <c r="B28" s="0" t="s">
        <v>14</v>
      </c>
      <c r="C28" s="0" t="s">
        <v>75</v>
      </c>
      <c r="D28" s="0" t="s">
        <v>94</v>
      </c>
      <c r="F28" s="8" t="s">
        <v>100</v>
      </c>
    </row>
    <row r="29" customFormat="false" ht="15" hidden="false" customHeight="false" outlineLevel="0" collapsed="false">
      <c r="A29" s="0" t="n">
        <v>28</v>
      </c>
      <c r="B29" s="0" t="s">
        <v>15</v>
      </c>
      <c r="C29" s="0" t="s">
        <v>68</v>
      </c>
      <c r="D29" s="0" t="n">
        <v>20</v>
      </c>
      <c r="E29" s="0" t="n">
        <v>0.01</v>
      </c>
      <c r="F29" s="8" t="s">
        <v>101</v>
      </c>
    </row>
    <row r="30" customFormat="false" ht="15" hidden="false" customHeight="false" outlineLevel="0" collapsed="false">
      <c r="A30" s="0" t="n">
        <v>29</v>
      </c>
      <c r="B30" s="0" t="s">
        <v>15</v>
      </c>
      <c r="C30" s="0" t="s">
        <v>68</v>
      </c>
      <c r="D30" s="0" t="n">
        <v>133.3</v>
      </c>
      <c r="E30" s="0" t="n">
        <v>0.1</v>
      </c>
      <c r="F30" s="8" t="s">
        <v>102</v>
      </c>
    </row>
    <row r="31" customFormat="false" ht="15" hidden="false" customHeight="false" outlineLevel="0" collapsed="false">
      <c r="A31" s="0" t="n">
        <v>30</v>
      </c>
      <c r="B31" s="0" t="s">
        <v>15</v>
      </c>
      <c r="C31" s="0" t="s">
        <v>68</v>
      </c>
      <c r="D31" s="0" t="n">
        <v>10</v>
      </c>
      <c r="E31" s="0" t="n">
        <v>0.01</v>
      </c>
      <c r="F31" s="8" t="s">
        <v>103</v>
      </c>
    </row>
    <row r="32" customFormat="false" ht="15" hidden="false" customHeight="false" outlineLevel="0" collapsed="false">
      <c r="A32" s="0" t="n">
        <v>31</v>
      </c>
      <c r="B32" s="0" t="s">
        <v>15</v>
      </c>
      <c r="C32" s="0" t="s">
        <v>68</v>
      </c>
      <c r="D32" s="0" t="n">
        <v>5</v>
      </c>
      <c r="E32" s="0" t="n">
        <v>0.01</v>
      </c>
      <c r="F32" s="8" t="s">
        <v>104</v>
      </c>
    </row>
    <row r="33" customFormat="false" ht="15" hidden="false" customHeight="false" outlineLevel="0" collapsed="false">
      <c r="A33" s="0" t="n">
        <v>32</v>
      </c>
      <c r="B33" s="0" t="s">
        <v>15</v>
      </c>
      <c r="C33" s="0" t="s">
        <v>68</v>
      </c>
      <c r="D33" s="0" t="n">
        <v>520.8</v>
      </c>
      <c r="E33" s="0" t="n">
        <v>0.5</v>
      </c>
      <c r="F33" s="8" t="s">
        <v>105</v>
      </c>
    </row>
    <row r="34" customFormat="false" ht="15" hidden="false" customHeight="false" outlineLevel="0" collapsed="false">
      <c r="A34" s="0" t="n">
        <v>33</v>
      </c>
      <c r="B34" s="0" t="s">
        <v>15</v>
      </c>
      <c r="C34" s="0" t="s">
        <v>75</v>
      </c>
      <c r="D34" s="0" t="s">
        <v>86</v>
      </c>
      <c r="F34" s="8" t="s">
        <v>106</v>
      </c>
    </row>
    <row r="35" customFormat="false" ht="28.35" hidden="false" customHeight="false" outlineLevel="0" collapsed="false">
      <c r="A35" s="0" t="n">
        <v>34</v>
      </c>
      <c r="B35" s="0" t="s">
        <v>16</v>
      </c>
      <c r="C35" s="0" t="s">
        <v>68</v>
      </c>
      <c r="D35" s="0" t="n">
        <v>30</v>
      </c>
      <c r="E35" s="0" t="n">
        <v>0.01</v>
      </c>
      <c r="F35" s="8" t="s">
        <v>107</v>
      </c>
    </row>
    <row r="36" customFormat="false" ht="15" hidden="false" customHeight="false" outlineLevel="0" collapsed="false">
      <c r="A36" s="0" t="n">
        <v>35</v>
      </c>
      <c r="B36" s="0" t="s">
        <v>16</v>
      </c>
      <c r="C36" s="0" t="s">
        <v>68</v>
      </c>
      <c r="D36" s="0" t="n">
        <v>400</v>
      </c>
      <c r="E36" s="0" t="n">
        <v>0.5</v>
      </c>
      <c r="F36" s="8" t="s">
        <v>108</v>
      </c>
    </row>
    <row r="37" customFormat="false" ht="28.35" hidden="false" customHeight="false" outlineLevel="0" collapsed="false">
      <c r="A37" s="0" t="n">
        <v>36</v>
      </c>
      <c r="B37" s="0" t="s">
        <v>16</v>
      </c>
      <c r="C37" s="0" t="s">
        <v>75</v>
      </c>
      <c r="D37" s="0" t="s">
        <v>78</v>
      </c>
      <c r="F37" s="8" t="s">
        <v>109</v>
      </c>
    </row>
    <row r="38" customFormat="false" ht="15" hidden="false" customHeight="false" outlineLevel="0" collapsed="false">
      <c r="A38" s="0" t="n">
        <v>37</v>
      </c>
      <c r="B38" s="0" t="s">
        <v>16</v>
      </c>
      <c r="C38" s="0" t="s">
        <v>68</v>
      </c>
      <c r="D38" s="0" t="n">
        <v>101</v>
      </c>
      <c r="E38" s="0" t="n">
        <v>0.1</v>
      </c>
      <c r="F38" s="8" t="s">
        <v>110</v>
      </c>
    </row>
    <row r="39" customFormat="false" ht="15" hidden="false" customHeight="false" outlineLevel="0" collapsed="false">
      <c r="A39" s="0" t="n">
        <v>38</v>
      </c>
      <c r="B39" s="0" t="s">
        <v>16</v>
      </c>
      <c r="C39" s="0" t="s">
        <v>68</v>
      </c>
      <c r="D39" s="0" t="n">
        <v>20.7</v>
      </c>
      <c r="E39" s="0" t="n">
        <v>0.1</v>
      </c>
      <c r="F39" s="8" t="s">
        <v>111</v>
      </c>
    </row>
    <row r="40" customFormat="false" ht="15" hidden="false" customHeight="false" outlineLevel="0" collapsed="false">
      <c r="A40" s="0" t="n">
        <v>39</v>
      </c>
      <c r="B40" s="0" t="s">
        <v>16</v>
      </c>
      <c r="C40" s="0" t="s">
        <v>68</v>
      </c>
      <c r="D40" s="0" t="n">
        <v>346.8</v>
      </c>
      <c r="E40" s="0" t="n">
        <v>0.1</v>
      </c>
      <c r="F40" s="8" t="s">
        <v>112</v>
      </c>
    </row>
    <row r="41" customFormat="false" ht="15" hidden="false" customHeight="false" outlineLevel="0" collapsed="false">
      <c r="A41" s="0" t="n">
        <v>40</v>
      </c>
      <c r="B41" s="0" t="s">
        <v>16</v>
      </c>
      <c r="C41" s="0" t="s">
        <v>68</v>
      </c>
      <c r="D41" s="0" t="n">
        <v>2.41</v>
      </c>
      <c r="E41" s="0" t="n">
        <v>0.01</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2026-09-22T17:01:38Z</dcterms:created>
  <dc:creator>openpyxl</dc:creator>
  <dc:description/>
  <dc:language>en-US</dc:language>
  <cp:lastModifiedBy/>
  <dcterms:modified xsi:type="dcterms:W3CDTF">2026-09-22T17:01:38Z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