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<sst xmlns="http://schemas.openxmlformats.org/spreadsheetml/2006/main" count="239" uniqueCount="114">
  <si>
    <t xml:space="preserve">Forty questions on Insurance Capital for Asset Managers</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</si>
  <si>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</si>
  <si>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</si>
  <si>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</si>
  <si>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the charges (chapters 1 to 7), rates, correlation and look-through (8 to 10), the mandate (11 to 14), the adjustments and infrastructure (15 to 17), levers, structure and use (18 to 25), and the three cases on the same page.</t>
  </si>
  <si>
    <t xml:space="preserve">No macros. Nothing is locked, protected or watermarked.</t>
  </si>
  <si>
    <t xml:space="preserve">Part</t>
  </si>
  <si>
    <t xml:space="preserve">Questions</t>
  </si>
  <si>
    <t xml:space="preserve">Answered</t>
  </si>
  <si>
    <t xml:space="preserve">Right</t>
  </si>
  <si>
    <t xml:space="preserve">Wrong</t>
  </si>
  <si>
    <t xml:space="preserve">1. The charges (ch. 1-7)</t>
  </si>
  <si>
    <t xml:space="preserve">2. Rates, correlation, look-through (ch. 8-10)</t>
  </si>
  <si>
    <t xml:space="preserve">3. The mandate (ch. 11-14)</t>
  </si>
  <si>
    <t xml:space="preserve">4. The adjustments and infrastructure (ch. 15-17)</t>
  </si>
  <si>
    <t xml:space="preserve">5. Levers, structure, use (ch. 18-25)</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</si>
  <si>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</si>
  <si>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</si>
  <si>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</si>
  <si>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</si>
  <si>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</si>
  <si>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</si>
  <si>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</si>
  <si>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</si>
  <si>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 an insurer optimises  A) Return on regulatory capital, subject to solvency and to assets that behave like its liabilities  B) Return per unit of volatility  C) Return against a benchmark  D) The solvency ratio, whatever the return</t>
  </si>
  <si>
    <t xml:space="preserve">Chapter 4: spread charge on BB at 7 years, per cent (two decimals)?</t>
  </si>
  <si>
    <t xml:space="preserve">Chapter 4: spread charge on AA at 12 years, per cent (two decimals)?</t>
  </si>
  <si>
    <t xml:space="preserve">Chapter 4: an unrated exposure of two years, per cent (two decimals)?</t>
  </si>
  <si>
    <t xml:space="preserve">Chapter 5: the symmetric adjustment when the index sits exactly on its three-year average, in points (two decimals)?</t>
  </si>
  <si>
    <t xml:space="preserve">Chapter 6: a US buyout fund offered to a European insurer as a long-term equity investment  A) Qualifies if listed in the OECD  B) Cannot qualify: the holdings must be in the EEA, with no OECD extension  C) Qualifies after look-through  D) Qualifies at 30 per cent</t>
  </si>
  <si>
    <t xml:space="preserve">Chapter 7: €200 million of property on €80 million of debt: the charge as a share of what the insurer owns, per cent (two decimals)?</t>
  </si>
  <si>
    <t xml:space="preserve">Chapter 8: interest rate SCR with assets at six years against twelve-year liabilities, € million (one decimal)?</t>
  </si>
  <si>
    <t xml:space="preserve">Chapter 8: with assets at sixteen years against twelve-year liabilities, the binding scenario is  A) Upward: the block is over-long  B) Both, added  C) Neither: the SCR is zero  D) Downward, as always for a life insurer</t>
  </si>
  <si>
    <t xml:space="preserve">Chapter 8: from which maturity does the one-point upward floor bind on a 3 per cent curve (years)?</t>
  </si>
  <si>
    <t xml:space="preserve">Chapter 9: the aggregated market risk after the mandate, € million (one decimal)?</t>
  </si>
  <si>
    <t xml:space="preserve">Chapter 9: the same charges at A = 0 (upward scenario), € million (one decimal)?</t>
  </si>
  <si>
    <t xml:space="preserve">Chapter 9 and Appendix A: which control actually binds on a correlation matrix?  A) The aggregate above the largest sub-module  B) The aggregate rising when an exposure is added  C) Every principal minor non-negative, and every coefficient against the annex cell by cell  D) The aggregate below the undiversified sum</t>
  </si>
  <si>
    <t xml:space="preserve">Chapter 10: the cost of opacity on the credit fund, € million (one decimal)?</t>
  </si>
  <si>
    <t xml:space="preserve">Chapter 12: private credit return on standalone capital, per cent (two decimals)?</t>
  </si>
  <si>
    <t xml:space="preserve">Chapter 13: by return on standalone capital, the ranking is  A) Private equity, private credit, listed equity, real estate  B) Real estate, private credit, listed equity, private equity  C) Private credit, real estate, private equity, listed equity  D) Private credit, private equity, real estate, listed equity</t>
  </si>
  <si>
    <t xml:space="preserve">Chapter 11: Calder Life's market risk before the mandate, € million (one decimal)?</t>
  </si>
  <si>
    <t xml:space="preserve">Chapter 14: marginal cost of the real estate fund at Calder Life, € million (one decimal)?</t>
  </si>
  <si>
    <t xml:space="preserve">Chapter 14: the same fund at a property-heavy insurer, per cent of standalone (two decimals)?</t>
  </si>
  <si>
    <t xml:space="preserve">Chapter 14: all four together cost more than the sum of their marginals by, € million (one decimal)?</t>
  </si>
  <si>
    <t xml:space="preserve">Chapter 14: return on marginal capital, private credit, per cent (two decimals)?</t>
  </si>
  <si>
    <t xml:space="preserve">Chapter 15: the matching adjustment after the sub-investment-grade cap, per cent (two decimals)?</t>
  </si>
  <si>
    <t xml:space="preserve">Chapter 15: provisions released on the €150 million sleeve of 4.2 years, € million (one decimal)?</t>
  </si>
  <si>
    <t xml:space="preserve">Chapter 15: by how much the shorthand overstates at 2.70 per cent over twelve years, per cent (two decimals)?</t>
  </si>
  <si>
    <t xml:space="preserve">Chapter 16: a 20 basis point volatility adjustment on €3.2 billion at twelve years, € million (one decimal)?</t>
  </si>
  <si>
    <t xml:space="preserve">Chapter 16: an insurer using the matching adjustment on a portfolio may also apply the volatility adjustment to the same liabilities  A) Only in the upward scenario  B) Yes, if approved  C) Yes, up to the cap  D) No: they are not additive</t>
  </si>
  <si>
    <t xml:space="preserve">Chapter 17: project against corporate infrastructure on €150 million of equity, € million (one decimal)?</t>
  </si>
  <si>
    <t xml:space="preserve">Chapter 18 (revised): lengthening the credit fund from 4.2 to 10 years against twelve-year liabilities, € million (one decimal)?</t>
  </si>
  <si>
    <t xml:space="preserve">Chapter 18: long-term equity status on the listed fund, € million (one decimal)?</t>
  </si>
  <si>
    <t xml:space="preserve">Chapter 18: the largest lever in the book, in euros, is  A) Matching adjustment eligibility  B) Supplying look-through data on the credit fund  C) Long-term equity status on private equity  D) Lengthening the assets</t>
  </si>
  <si>
    <t xml:space="preserve">Chapter 24: return on capital of the credit fund after a further 1.00 per cent fee, per cent (two decimals)?</t>
  </si>
  <si>
    <t xml:space="preserve">Chapter 24: a credit fund drifting from BB to B at four years: the new charge, per cent (two decimals)?</t>
  </si>
  <si>
    <t xml:space="preserve">Chapter 23: an undrawn commitment to a closed-ended fund generates  A) A type 1 counterparty charge  B) A spread charge on the undrawn amount  C) A type 2 counterparty charge  D) No counterparty default charge: it is the insurer's own obligation</t>
  </si>
  <si>
    <t xml:space="preserve">Case one: the blended charge with a 95 per cent pack, per cent (two decimals)?</t>
  </si>
  <si>
    <t xml:space="preserve">Case one: the coverage below which the credit fund falls behind the real estate fund, per cent (one decimal)?</t>
  </si>
  <si>
    <t xml:space="preserve">Case one: extra capital from sending the pack once a year at 7.5 per cent turnover a quarter, € million (one decimal)?</t>
  </si>
  <si>
    <t xml:space="preserve">Case two: return on capital of the levered real estate fund at 40 per cent LTV, per cent (two decimals)?</t>
  </si>
  <si>
    <t xml:space="preserve">Case two: the equity return the levered fund would need to tie the unlevered one, per cent (two decimals)?</t>
  </si>
  <si>
    <t xml:space="preserve">Case three: marginal cost of the dollar class at Calder Life, € million (one decimal)?</t>
  </si>
  <si>
    <t xml:space="preserve">Case three: the hedging cost a year at which hedged and unhedged tie, per cent of the fund (two decimals)?</t>
  </si>
  <si>
    <t xml:space="preserve">Type</t>
  </si>
  <si>
    <t xml:space="preserve">Answer</t>
  </si>
  <si>
    <t xml:space="preserve">Tolerance</t>
  </si>
  <si>
    <t xml:space="preserve">Why</t>
  </si>
  <si>
    <t xml:space="preserve">mcq</t>
  </si>
  <si>
    <t xml:space="preserve">A</t>
  </si>
  <si>
    <t xml:space="preserve">The three-part sentence the rest of the book works out.</t>
  </si>
  <si>
    <t xml:space="preserve">num</t>
  </si>
  <si>
    <t xml:space="preserve">22.50 + 2.50 × 2 = 27.50.</t>
  </si>
  <si>
    <t xml:space="preserve">8.40 + 0.50 × 2 = 9.40: the AA row starts its third band at 8.40, not 8.50.</t>
  </si>
  <si>
    <t xml:space="preserve">3.00 × 2: between BBB (5.00) and BB (9.00).</t>
  </si>
  <si>
    <t xml:space="preserve">½ × (0 − 8%) = −4.00: the eight-point subtraction is why zero is the index 8 per cent above its average.</t>
  </si>
  <si>
    <t xml:space="preserve">B</t>
  </si>
  <si>
    <t xml:space="preserve">Borrowing the EEA-or-OECD formula from type 1 is the chapter's most expensive mistake.</t>
  </si>
  <si>
    <t xml:space="preserve">25 per cent of 200 over 120 of equity: 41.67.</t>
  </si>
  <si>
    <t xml:space="preserve">Downward scenario binds: assets +245.3, liabilities +342.9.</t>
  </si>
  <si>
    <t xml:space="preserve">Own funds fall €72.1 million when rates rise; the sign flips past matching.</t>
  </si>
  <si>
    <t xml:space="preserve">3 per cent × 33 per cent = 0.99 points, below the floor; at 14 years, 1.02.</t>
  </si>
  <si>
    <t xml:space="preserve">√(v′ C v) over the six sub-modules: 1,083.2 against a sum of 1,332.9.</t>
  </si>
  <si>
    <t xml:space="preserve">€91.3 million less: 8.43 per cent.</t>
  </si>
  <si>
    <t xml:space="preserve">C</t>
  </si>
  <si>
    <t xml:space="preserve">The other three pass on any symmetric matrix with ones on the diagonal; the Scrambled sheet shows it.</t>
  </si>
  <si>
    <t xml:space="preserve">(49.00 − 18.90) per cent of 150.</t>
  </si>
  <si>
    <t xml:space="preserve">8.90 ÷ 18.90.</t>
  </si>
  <si>
    <t xml:space="preserve">It shares no position with the ranking by return.</t>
  </si>
  <si>
    <t xml:space="preserve">Aggregated through Annex IV.</t>
  </si>
  <si>
    <t xml:space="preserve">71.25 per cent of its €37.5 million standalone charge.</t>
  </si>
  <si>
    <t xml:space="preserve">€35.2 million: property and spread balances swapped.</t>
  </si>
  <si>
    <t xml:space="preserve">171.9 against 171.1: aggregation is convex. Not a law: on a small book it runs the other way.</t>
  </si>
  <si>
    <t xml:space="preserve">€13.35 million over €26.6 million.</t>
  </si>
  <si>
    <t xml:space="preserve">min(4.50 − 1.80, 2.50 − 0.45).</t>
  </si>
  <si>
    <t xml:space="preserve">150 × (1 − (1.03 ÷ 1.0505)^4.2), not 2.05% × 4.2 × 150.</t>
  </si>
  <si>
    <t xml:space="preserve">The gap widens with the adjustment and the duration.</t>
  </si>
  <si>
    <t xml:space="preserve">Discounted: 2.30 per cent of the liabilities.</t>
  </si>
  <si>
    <t xml:space="preserve">D</t>
  </si>
  <si>
    <t xml:space="preserve">A proposal that assumes both is wrong on its face.</t>
  </si>
  <si>
    <t xml:space="preserve">36.00 − 30.00 per cent of 150.</t>
  </si>
  <si>
    <t xml:space="preserve">With the shock factors interpolated for 4.2 years: 4.9. The first edition used the four-year factors and printed 4.7.</t>
  </si>
  <si>
    <t xml:space="preserve">(39.00 − 22.00) per cent of 150: art. 169 carries the 22 per cent for type 1 too.</t>
  </si>
  <si>
    <t xml:space="preserve">€45.2 million; the matching adjustment, with the biggest reputation, is €11.9 million.</t>
  </si>
  <si>
    <t xml:space="preserve">A cut of 5.29 percentage points: fee ÷ charge.</t>
  </si>
  <si>
    <t xml:space="preserve">7.50 × 4, against 18.00.</t>
  </si>
  <si>
    <t xml:space="preserve">What the insurer wants from the manager is a credible drawdown profile.</t>
  </si>
  <si>
    <t xml:space="preserve">0.95 × 18.90 + 0.05 × 49.00.</t>
  </si>
  <si>
    <t xml:space="preserve">Charge at which 8.90 ÷ charge = 27.20 per cent, read back as coverage.</t>
  </si>
  <si>
    <t xml:space="preserve">ADDED turnover; between packs, new loans are type 2.</t>
  </si>
  <si>
    <t xml:space="preserve">(6.80 − 4.50 × 0.40) ÷ 25.00, with the ADDED 4.50 per cent debt cost.</t>
  </si>
  <si>
    <t xml:space="preserve">6.80 ÷ 0.60: the property return on free debt.</t>
  </si>
  <si>
    <t xml:space="preserve">Spread and currency added together; the currency adds €13.7 million, not €37.5 million.</t>
  </si>
  <si>
    <t xml:space="preserve">8.90 × (1 − 26.6 ÷ 40.3).</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</si>
</sst>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6</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6</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7</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41.75" hidden="false" customHeight="false" outlineLevel="0" collapsed="false">
      <c r="A2" s="5" t="n">
        <v>1</v>
      </c>
      <c r="B2" s="5" t="s">
        <v>11</v>
      </c>
      <c r="C2" s="6" t="s">
        <v>24</v>
      </c>
      <c r="D2" s="7"/>
      <c r="E2" s="5"/>
      <c r="F2" s="5" t="str">
        <f aca="false">IF(D2="","",IF(UPPER(TRIM(D2))='3. Marking'!D2,"Right","Wrong"))</f>
        <v/>
      </c>
    </row>
    <row r="3" customFormat="false" ht="15" hidden="false" customHeight="false" outlineLevel="0" collapsed="false">
      <c r="A3" s="5" t="n">
        <v>2</v>
      </c>
      <c r="B3" s="5" t="s">
        <v>11</v>
      </c>
      <c r="C3" s="6" t="s">
        <v>25</v>
      </c>
      <c r="D3" s="7"/>
      <c r="E3" s="5"/>
      <c r="F3" s="5" t="str">
        <f aca="false">IF(D3="","",IF(ISNUMBER(D3),IF(ABS(D3-'3. Marking'!D3)&lt;='3. Marking'!E3,"Right","Wrong"),"Enter a number"))</f>
        <v/>
      </c>
    </row>
    <row r="4" customFormat="false" ht="15" hidden="false" customHeight="false" outlineLevel="0" collapsed="false">
      <c r="A4" s="5" t="n">
        <v>3</v>
      </c>
      <c r="B4" s="5" t="s">
        <v>11</v>
      </c>
      <c r="C4" s="6" t="s">
        <v>26</v>
      </c>
      <c r="D4" s="7"/>
      <c r="E4" s="5"/>
      <c r="F4" s="5" t="str">
        <f aca="false">IF(D4="","",IF(ISNUMBER(D4),IF(ABS(D4-'3. Marking'!D4)&lt;='3. Marking'!E4,"Right","Wrong"),"Enter a number"))</f>
        <v/>
      </c>
    </row>
    <row r="5" customFormat="false" ht="15" hidden="false" customHeight="false" outlineLevel="0" collapsed="false">
      <c r="A5" s="5" t="n">
        <v>4</v>
      </c>
      <c r="B5" s="5" t="s">
        <v>11</v>
      </c>
      <c r="C5" s="6" t="s">
        <v>27</v>
      </c>
      <c r="D5" s="7"/>
      <c r="E5" s="5"/>
      <c r="F5" s="5" t="str">
        <f aca="false">IF(D5="","",IF(ISNUMBER(D5),IF(ABS(D5-'3. Marking'!D5)&lt;='3. Marking'!E5,"Right","Wrong"),"Enter a number"))</f>
        <v/>
      </c>
    </row>
    <row r="6" customFormat="false" ht="28.35" hidden="false" customHeight="false" outlineLevel="0" collapsed="false">
      <c r="A6" s="5" t="n">
        <v>5</v>
      </c>
      <c r="B6" s="5" t="s">
        <v>11</v>
      </c>
      <c r="C6" s="6" t="s">
        <v>28</v>
      </c>
      <c r="D6" s="7"/>
      <c r="E6" s="5"/>
      <c r="F6" s="5" t="str">
        <f aca="false">IF(D6="","",IF(ISNUMBER(D6),IF(ABS(D6-'3. Marking'!D6)&lt;='3. Marking'!E6,"Right","Wrong"),"Enter a number"))</f>
        <v/>
      </c>
    </row>
    <row r="7" customFormat="false" ht="41.75" hidden="false" customHeight="false" outlineLevel="0" collapsed="false">
      <c r="A7" s="5" t="n">
        <v>6</v>
      </c>
      <c r="B7" s="5" t="s">
        <v>11</v>
      </c>
      <c r="C7" s="6" t="s">
        <v>29</v>
      </c>
      <c r="D7" s="7"/>
      <c r="E7" s="5"/>
      <c r="F7" s="5" t="str">
        <f aca="false">IF(D7="","",IF(UPPER(TRIM(D7))='3. Marking'!D7,"Right","Wrong"))</f>
        <v/>
      </c>
    </row>
    <row r="8" customFormat="false" ht="28.35" hidden="false" customHeight="false" outlineLevel="0" collapsed="false">
      <c r="A8" s="5" t="n">
        <v>7</v>
      </c>
      <c r="B8" s="5" t="s">
        <v>11</v>
      </c>
      <c r="C8" s="6" t="s">
        <v>30</v>
      </c>
      <c r="D8" s="7"/>
      <c r="E8" s="5"/>
      <c r="F8" s="5" t="str">
        <f aca="false">IF(D8="","",IF(ISNUMBER(D8),IF(ABS(D8-'3. Marking'!D8)&lt;='3. Marking'!E8,"Right","Wrong"),"Enter a number"))</f>
        <v/>
      </c>
    </row>
    <row r="9" customFormat="false" ht="15" hidden="false" customHeight="false" outlineLevel="0" collapsed="false">
      <c r="A9" s="5" t="n">
        <v>8</v>
      </c>
      <c r="B9" s="5" t="s">
        <v>12</v>
      </c>
      <c r="C9" s="6" t="s">
        <v>31</v>
      </c>
      <c r="D9" s="7"/>
      <c r="E9" s="5"/>
      <c r="F9" s="5" t="str">
        <f aca="false">IF(D9="","",IF(ISNUMBER(D9),IF(ABS(D9-'3. Marking'!D9)&lt;='3. Marking'!E9,"Right","Wrong"),"Enter a number"))</f>
        <v/>
      </c>
    </row>
    <row r="10" customFormat="false" ht="28.35" hidden="false" customHeight="false" outlineLevel="0" collapsed="false">
      <c r="A10" s="5" t="n">
        <v>9</v>
      </c>
      <c r="B10" s="5" t="s">
        <v>12</v>
      </c>
      <c r="C10" s="6" t="s">
        <v>32</v>
      </c>
      <c r="D10" s="7"/>
      <c r="E10" s="5"/>
      <c r="F10" s="5" t="str">
        <f aca="false">IF(D10="","",IF(UPPER(TRIM(D10))='3. Marking'!D10,"Right","Wrong"))</f>
        <v/>
      </c>
    </row>
    <row r="11" customFormat="false" ht="1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1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1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41.75" hidden="false" customHeight="false" outlineLevel="0" collapsed="false">
      <c r="A14" s="5" t="n">
        <v>13</v>
      </c>
      <c r="B14" s="5" t="s">
        <v>12</v>
      </c>
      <c r="C14" s="6" t="s">
        <v>36</v>
      </c>
      <c r="D14" s="7"/>
      <c r="E14" s="5"/>
      <c r="F14" s="5" t="str">
        <f aca="false">IF(D14="","",IF(UPPER(TRIM(D14))='3. Marking'!D14,"Right","Wrong"))</f>
        <v/>
      </c>
    </row>
    <row r="15" customFormat="false" ht="15" hidden="false" customHeight="false" outlineLevel="0" collapsed="false">
      <c r="A15" s="5" t="n">
        <v>14</v>
      </c>
      <c r="B15" s="5" t="s">
        <v>12</v>
      </c>
      <c r="C15" s="6" t="s">
        <v>37</v>
      </c>
      <c r="D15" s="7"/>
      <c r="E15" s="5"/>
      <c r="F15" s="5" t="str">
        <f aca="false">IF(D15="","",IF(ISNUMBER(D15),IF(ABS(D15-'3. Marking'!D15)&lt;='3. Marking'!E15,"Right","Wrong"),"Enter a number"))</f>
        <v/>
      </c>
    </row>
    <row r="16" customFormat="false" ht="15" hidden="false" customHeight="false" outlineLevel="0" collapsed="false">
      <c r="A16" s="5" t="n">
        <v>15</v>
      </c>
      <c r="B16" s="5" t="s">
        <v>13</v>
      </c>
      <c r="C16" s="6" t="s">
        <v>38</v>
      </c>
      <c r="D16" s="7"/>
      <c r="E16" s="5"/>
      <c r="F16" s="5" t="str">
        <f aca="false">IF(D16="","",IF(ISNUMBER(D16),IF(ABS(D16-'3. Marking'!D16)&lt;='3. Marking'!E16,"Right","Wrong"),"Enter a number"))</f>
        <v/>
      </c>
    </row>
    <row r="17" customFormat="false" ht="41.75" hidden="false" customHeight="false" outlineLevel="0" collapsed="false">
      <c r="A17" s="5" t="n">
        <v>16</v>
      </c>
      <c r="B17" s="5" t="s">
        <v>13</v>
      </c>
      <c r="C17" s="6" t="s">
        <v>39</v>
      </c>
      <c r="D17" s="7"/>
      <c r="E17" s="5"/>
      <c r="F17" s="5" t="str">
        <f aca="false">IF(D17="","",IF(UPPER(TRIM(D17))='3. Marking'!D17,"Right","Wrong"))</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1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15" hidden="false" customHeight="false" outlineLevel="0" collapsed="false">
      <c r="A21" s="5" t="n">
        <v>20</v>
      </c>
      <c r="B21" s="5" t="s">
        <v>13</v>
      </c>
      <c r="C21" s="6" t="s">
        <v>43</v>
      </c>
      <c r="D21" s="7"/>
      <c r="E21" s="5"/>
      <c r="F21" s="5" t="str">
        <f aca="false">IF(D21="","",IF(ISNUMBER(D21),IF(ABS(D21-'3. Marking'!D21)&lt;='3. Marking'!E21,"Right","Wrong"),"Enter a number"))</f>
        <v/>
      </c>
    </row>
    <row r="22" customFormat="false" ht="15" hidden="false" customHeight="false" outlineLevel="0" collapsed="false">
      <c r="A22" s="5" t="n">
        <v>21</v>
      </c>
      <c r="B22" s="5" t="s">
        <v>13</v>
      </c>
      <c r="C22" s="6" t="s">
        <v>44</v>
      </c>
      <c r="D22" s="7"/>
      <c r="E22" s="5"/>
      <c r="F22" s="5" t="str">
        <f aca="false">IF(D22="","",IF(ISNUMBER(D22),IF(ABS(D22-'3. Marking'!D22)&lt;='3. Marking'!E22,"Right","Wrong"),"Enter a number"))</f>
        <v/>
      </c>
    </row>
    <row r="23" customFormat="false" ht="15" hidden="false" customHeight="false" outlineLevel="0" collapsed="false">
      <c r="A23" s="5" t="n">
        <v>22</v>
      </c>
      <c r="B23" s="5" t="s">
        <v>14</v>
      </c>
      <c r="C23" s="6" t="s">
        <v>45</v>
      </c>
      <c r="D23" s="7"/>
      <c r="E23" s="5"/>
      <c r="F23" s="5" t="str">
        <f aca="false">IF(D23="","",IF(ISNUMBER(D23),IF(ABS(D23-'3. Marking'!D23)&lt;='3. Marking'!E23,"Right","Wrong"),"Enter a number"))</f>
        <v/>
      </c>
    </row>
    <row r="24" customFormat="false" ht="15" hidden="false" customHeight="false" outlineLevel="0" collapsed="false">
      <c r="A24" s="5" t="n">
        <v>23</v>
      </c>
      <c r="B24" s="5" t="s">
        <v>14</v>
      </c>
      <c r="C24" s="6" t="s">
        <v>46</v>
      </c>
      <c r="D24" s="7"/>
      <c r="E24" s="5"/>
      <c r="F24" s="5" t="str">
        <f aca="false">IF(D24="","",IF(ISNUMBER(D24),IF(ABS(D24-'3. Marking'!D24)&lt;='3. Marking'!E24,"Right","Wrong"),"Enter a number"))</f>
        <v/>
      </c>
    </row>
    <row r="25" customFormat="false" ht="15" hidden="false" customHeight="false" outlineLevel="0" collapsed="false">
      <c r="A25" s="5" t="n">
        <v>24</v>
      </c>
      <c r="B25" s="5" t="s">
        <v>14</v>
      </c>
      <c r="C25" s="6" t="s">
        <v>47</v>
      </c>
      <c r="D25" s="7"/>
      <c r="E25" s="5"/>
      <c r="F25" s="5" t="str">
        <f aca="false">IF(D25="","",IF(ISNUMBER(D25),IF(ABS(D25-'3. Marking'!D25)&lt;='3. Marking'!E25,"Right","Wrong"),"Enter a number"))</f>
        <v/>
      </c>
    </row>
    <row r="26" customFormat="false" ht="1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41.75" hidden="false" customHeight="false" outlineLevel="0" collapsed="false">
      <c r="A27" s="5" t="n">
        <v>26</v>
      </c>
      <c r="B27" s="5" t="s">
        <v>14</v>
      </c>
      <c r="C27" s="6" t="s">
        <v>49</v>
      </c>
      <c r="D27" s="7"/>
      <c r="E27" s="5"/>
      <c r="F27" s="5" t="str">
        <f aca="false">IF(D27="","",IF(UPPER(TRIM(D27))='3. Marking'!D27,"Right","Wrong"))</f>
        <v/>
      </c>
    </row>
    <row r="28" customFormat="false" ht="15" hidden="false" customHeight="false" outlineLevel="0" collapsed="false">
      <c r="A28" s="5" t="n">
        <v>27</v>
      </c>
      <c r="B28" s="5" t="s">
        <v>14</v>
      </c>
      <c r="C28" s="6" t="s">
        <v>50</v>
      </c>
      <c r="D28" s="7"/>
      <c r="E28" s="5"/>
      <c r="F28" s="5" t="str">
        <f aca="false">IF(D28="","",IF(ISNUMBER(D28),IF(ABS(D28-'3. Marking'!D28)&lt;='3. Marking'!E28,"Right","Wrong"),"Enter a number"))</f>
        <v/>
      </c>
    </row>
    <row r="29" customFormat="false" ht="28.35" hidden="false" customHeight="false" outlineLevel="0" collapsed="false">
      <c r="A29" s="5" t="n">
        <v>28</v>
      </c>
      <c r="B29" s="5" t="s">
        <v>15</v>
      </c>
      <c r="C29" s="6" t="s">
        <v>51</v>
      </c>
      <c r="D29" s="7"/>
      <c r="E29" s="5"/>
      <c r="F29" s="5" t="str">
        <f aca="false">IF(D29="","",IF(ISNUMBER(D29),IF(ABS(D29-'3. Marking'!D29)&lt;='3. Marking'!E29,"Right","Wrong"),"Enter a number"))</f>
        <v/>
      </c>
    </row>
    <row r="30" customFormat="false" ht="1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28.35" hidden="false" customHeight="false" outlineLevel="0" collapsed="false">
      <c r="A31" s="5" t="n">
        <v>30</v>
      </c>
      <c r="B31" s="5" t="s">
        <v>15</v>
      </c>
      <c r="C31" s="6" t="s">
        <v>53</v>
      </c>
      <c r="D31" s="7"/>
      <c r="E31" s="5"/>
      <c r="F31" s="5" t="str">
        <f aca="false">IF(D31="","",IF(UPPER(TRIM(D31))='3. Marking'!D31,"Right","Wrong"))</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1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41.75" hidden="false" customHeight="false" outlineLevel="0" collapsed="false">
      <c r="A34" s="5" t="n">
        <v>33</v>
      </c>
      <c r="B34" s="5" t="s">
        <v>15</v>
      </c>
      <c r="C34" s="6" t="s">
        <v>56</v>
      </c>
      <c r="D34" s="7"/>
      <c r="E34" s="5"/>
      <c r="F34" s="5" t="str">
        <f aca="false">IF(D34="","",IF(UPPER(TRIM(D34))='3. Marking'!D34,"Right","Wrong"))</f>
        <v/>
      </c>
    </row>
    <row r="35" customFormat="false" ht="15" hidden="false" customHeight="false" outlineLevel="0" collapsed="false">
      <c r="A35" s="5" t="n">
        <v>34</v>
      </c>
      <c r="B35" s="5" t="s">
        <v>16</v>
      </c>
      <c r="C35" s="6" t="s">
        <v>57</v>
      </c>
      <c r="D35" s="7"/>
      <c r="E35" s="5"/>
      <c r="F35" s="5" t="str">
        <f aca="false">IF(D35="","",IF(ISNUMBER(D35),IF(ABS(D35-'3. Marking'!D35)&lt;='3. Marking'!E35,"Right","Wrong"),"Enter a number"))</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28.3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1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1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s">
        <v>69</v>
      </c>
      <c r="F2" s="8" t="s">
        <v>70</v>
      </c>
    </row>
    <row r="3" customFormat="false" ht="15" hidden="false" customHeight="false" outlineLevel="0" collapsed="false">
      <c r="A3" s="0" t="n">
        <v>2</v>
      </c>
      <c r="B3" s="0" t="s">
        <v>11</v>
      </c>
      <c r="C3" s="0" t="s">
        <v>71</v>
      </c>
      <c r="D3" s="0" t="n">
        <v>27.5</v>
      </c>
      <c r="E3" s="0" t="n">
        <v>0.005</v>
      </c>
      <c r="F3" s="8" t="s">
        <v>72</v>
      </c>
    </row>
    <row r="4" customFormat="false" ht="15" hidden="false" customHeight="false" outlineLevel="0" collapsed="false">
      <c r="A4" s="0" t="n">
        <v>3</v>
      </c>
      <c r="B4" s="0" t="s">
        <v>11</v>
      </c>
      <c r="C4" s="0" t="s">
        <v>71</v>
      </c>
      <c r="D4" s="0" t="n">
        <v>9.4</v>
      </c>
      <c r="E4" s="0" t="n">
        <v>0.005</v>
      </c>
      <c r="F4" s="8" t="s">
        <v>73</v>
      </c>
    </row>
    <row r="5" customFormat="false" ht="15" hidden="false" customHeight="false" outlineLevel="0" collapsed="false">
      <c r="A5" s="0" t="n">
        <v>4</v>
      </c>
      <c r="B5" s="0" t="s">
        <v>11</v>
      </c>
      <c r="C5" s="0" t="s">
        <v>71</v>
      </c>
      <c r="D5" s="0" t="n">
        <v>6</v>
      </c>
      <c r="E5" s="0" t="n">
        <v>0.005</v>
      </c>
      <c r="F5" s="8" t="s">
        <v>74</v>
      </c>
    </row>
    <row r="6" customFormat="false" ht="15" hidden="false" customHeight="false" outlineLevel="0" collapsed="false">
      <c r="A6" s="0" t="n">
        <v>5</v>
      </c>
      <c r="B6" s="0" t="s">
        <v>11</v>
      </c>
      <c r="C6" s="0" t="s">
        <v>71</v>
      </c>
      <c r="D6" s="0" t="n">
        <v>-4</v>
      </c>
      <c r="E6" s="0" t="n">
        <v>0.005</v>
      </c>
      <c r="F6" s="8" t="s">
        <v>75</v>
      </c>
    </row>
    <row r="7" customFormat="false" ht="15" hidden="false" customHeight="false" outlineLevel="0" collapsed="false">
      <c r="A7" s="0" t="n">
        <v>6</v>
      </c>
      <c r="B7" s="0" t="s">
        <v>11</v>
      </c>
      <c r="C7" s="0" t="s">
        <v>68</v>
      </c>
      <c r="D7" s="0" t="s">
        <v>76</v>
      </c>
      <c r="F7" s="8" t="s">
        <v>77</v>
      </c>
    </row>
    <row r="8" customFormat="false" ht="15" hidden="false" customHeight="false" outlineLevel="0" collapsed="false">
      <c r="A8" s="0" t="n">
        <v>7</v>
      </c>
      <c r="B8" s="0" t="s">
        <v>11</v>
      </c>
      <c r="C8" s="0" t="s">
        <v>71</v>
      </c>
      <c r="D8" s="0" t="n">
        <v>41.67</v>
      </c>
      <c r="E8" s="0" t="n">
        <v>0.005</v>
      </c>
      <c r="F8" s="8" t="s">
        <v>78</v>
      </c>
    </row>
    <row r="9" customFormat="false" ht="15" hidden="false" customHeight="false" outlineLevel="0" collapsed="false">
      <c r="A9" s="0" t="n">
        <v>8</v>
      </c>
      <c r="B9" s="0" t="s">
        <v>12</v>
      </c>
      <c r="C9" s="0" t="s">
        <v>71</v>
      </c>
      <c r="D9" s="0" t="n">
        <v>97.6</v>
      </c>
      <c r="E9" s="0" t="n">
        <v>0.05</v>
      </c>
      <c r="F9" s="8" t="s">
        <v>79</v>
      </c>
    </row>
    <row r="10" customFormat="false" ht="15" hidden="false" customHeight="false" outlineLevel="0" collapsed="false">
      <c r="A10" s="0" t="n">
        <v>9</v>
      </c>
      <c r="B10" s="0" t="s">
        <v>12</v>
      </c>
      <c r="C10" s="0" t="s">
        <v>68</v>
      </c>
      <c r="D10" s="0" t="s">
        <v>69</v>
      </c>
      <c r="F10" s="8" t="s">
        <v>80</v>
      </c>
    </row>
    <row r="11" customFormat="false" ht="15" hidden="false" customHeight="false" outlineLevel="0" collapsed="false">
      <c r="A11" s="0" t="n">
        <v>10</v>
      </c>
      <c r="B11" s="0" t="s">
        <v>12</v>
      </c>
      <c r="C11" s="0" t="s">
        <v>71</v>
      </c>
      <c r="D11" s="0" t="n">
        <v>15</v>
      </c>
      <c r="E11" s="0" t="n">
        <v>0.001</v>
      </c>
      <c r="F11" s="8" t="s">
        <v>81</v>
      </c>
    </row>
    <row r="12" customFormat="false" ht="15" hidden="false" customHeight="false" outlineLevel="0" collapsed="false">
      <c r="A12" s="0" t="n">
        <v>11</v>
      </c>
      <c r="B12" s="0" t="s">
        <v>12</v>
      </c>
      <c r="C12" s="0" t="s">
        <v>71</v>
      </c>
      <c r="D12" s="0" t="n">
        <v>1083.2</v>
      </c>
      <c r="E12" s="0" t="n">
        <v>0.05</v>
      </c>
      <c r="F12" s="8" t="s">
        <v>82</v>
      </c>
    </row>
    <row r="13" customFormat="false" ht="15" hidden="false" customHeight="false" outlineLevel="0" collapsed="false">
      <c r="A13" s="0" t="n">
        <v>12</v>
      </c>
      <c r="B13" s="0" t="s">
        <v>12</v>
      </c>
      <c r="C13" s="0" t="s">
        <v>71</v>
      </c>
      <c r="D13" s="0" t="n">
        <v>991.9</v>
      </c>
      <c r="E13" s="0" t="n">
        <v>0.05</v>
      </c>
      <c r="F13" s="8" t="s">
        <v>83</v>
      </c>
    </row>
    <row r="14" customFormat="false" ht="15" hidden="false" customHeight="false" outlineLevel="0" collapsed="false">
      <c r="A14" s="0" t="n">
        <v>13</v>
      </c>
      <c r="B14" s="0" t="s">
        <v>12</v>
      </c>
      <c r="C14" s="0" t="s">
        <v>68</v>
      </c>
      <c r="D14" s="0" t="s">
        <v>84</v>
      </c>
      <c r="F14" s="8" t="s">
        <v>85</v>
      </c>
    </row>
    <row r="15" customFormat="false" ht="15" hidden="false" customHeight="false" outlineLevel="0" collapsed="false">
      <c r="A15" s="0" t="n">
        <v>14</v>
      </c>
      <c r="B15" s="0" t="s">
        <v>12</v>
      </c>
      <c r="C15" s="0" t="s">
        <v>71</v>
      </c>
      <c r="D15" s="0" t="n">
        <v>45.1</v>
      </c>
      <c r="E15" s="0" t="n">
        <v>0.05</v>
      </c>
      <c r="F15" s="8" t="s">
        <v>86</v>
      </c>
    </row>
    <row r="16" customFormat="false" ht="15" hidden="false" customHeight="false" outlineLevel="0" collapsed="false">
      <c r="A16" s="0" t="n">
        <v>15</v>
      </c>
      <c r="B16" s="0" t="s">
        <v>13</v>
      </c>
      <c r="C16" s="0" t="s">
        <v>71</v>
      </c>
      <c r="D16" s="0" t="n">
        <v>47.09</v>
      </c>
      <c r="E16" s="0" t="n">
        <v>0.005</v>
      </c>
      <c r="F16" s="8" t="s">
        <v>87</v>
      </c>
    </row>
    <row r="17" customFormat="false" ht="15" hidden="false" customHeight="false" outlineLevel="0" collapsed="false">
      <c r="A17" s="0" t="n">
        <v>16</v>
      </c>
      <c r="B17" s="0" t="s">
        <v>13</v>
      </c>
      <c r="C17" s="0" t="s">
        <v>68</v>
      </c>
      <c r="D17" s="0" t="s">
        <v>84</v>
      </c>
      <c r="F17" s="8" t="s">
        <v>88</v>
      </c>
    </row>
    <row r="18" customFormat="false" ht="15" hidden="false" customHeight="false" outlineLevel="0" collapsed="false">
      <c r="A18" s="0" t="n">
        <v>17</v>
      </c>
      <c r="B18" s="0" t="s">
        <v>13</v>
      </c>
      <c r="C18" s="0" t="s">
        <v>71</v>
      </c>
      <c r="D18" s="0" t="n">
        <v>911.2</v>
      </c>
      <c r="E18" s="0" t="n">
        <v>0.05</v>
      </c>
      <c r="F18" s="8" t="s">
        <v>89</v>
      </c>
    </row>
    <row r="19" customFormat="false" ht="15" hidden="false" customHeight="false" outlineLevel="0" collapsed="false">
      <c r="A19" s="0" t="n">
        <v>18</v>
      </c>
      <c r="B19" s="0" t="s">
        <v>13</v>
      </c>
      <c r="C19" s="0" t="s">
        <v>71</v>
      </c>
      <c r="D19" s="0" t="n">
        <v>26.7</v>
      </c>
      <c r="E19" s="0" t="n">
        <v>0.05</v>
      </c>
      <c r="F19" s="8" t="s">
        <v>90</v>
      </c>
    </row>
    <row r="20" customFormat="false" ht="15" hidden="false" customHeight="false" outlineLevel="0" collapsed="false">
      <c r="A20" s="0" t="n">
        <v>19</v>
      </c>
      <c r="B20" s="0" t="s">
        <v>13</v>
      </c>
      <c r="C20" s="0" t="s">
        <v>71</v>
      </c>
      <c r="D20" s="0" t="n">
        <v>93.8</v>
      </c>
      <c r="E20" s="0" t="n">
        <v>0.005</v>
      </c>
      <c r="F20" s="8" t="s">
        <v>91</v>
      </c>
    </row>
    <row r="21" customFormat="false" ht="15" hidden="false" customHeight="false" outlineLevel="0" collapsed="false">
      <c r="A21" s="0" t="n">
        <v>20</v>
      </c>
      <c r="B21" s="0" t="s">
        <v>13</v>
      </c>
      <c r="C21" s="0" t="s">
        <v>71</v>
      </c>
      <c r="D21" s="0" t="n">
        <v>0.9</v>
      </c>
      <c r="E21" s="0" t="n">
        <v>0.05</v>
      </c>
      <c r="F21" s="8" t="s">
        <v>92</v>
      </c>
    </row>
    <row r="22" customFormat="false" ht="15" hidden="false" customHeight="false" outlineLevel="0" collapsed="false">
      <c r="A22" s="0" t="n">
        <v>21</v>
      </c>
      <c r="B22" s="0" t="s">
        <v>13</v>
      </c>
      <c r="C22" s="0" t="s">
        <v>71</v>
      </c>
      <c r="D22" s="0" t="n">
        <v>50.23</v>
      </c>
      <c r="E22" s="0" t="n">
        <v>0.005</v>
      </c>
      <c r="F22" s="8" t="s">
        <v>93</v>
      </c>
    </row>
    <row r="23" customFormat="false" ht="15" hidden="false" customHeight="false" outlineLevel="0" collapsed="false">
      <c r="A23" s="0" t="n">
        <v>22</v>
      </c>
      <c r="B23" s="0" t="s">
        <v>14</v>
      </c>
      <c r="C23" s="0" t="s">
        <v>71</v>
      </c>
      <c r="D23" s="0" t="n">
        <v>2.05</v>
      </c>
      <c r="E23" s="0" t="n">
        <v>0.005</v>
      </c>
      <c r="F23" s="8" t="s">
        <v>94</v>
      </c>
    </row>
    <row r="24" customFormat="false" ht="15" hidden="false" customHeight="false" outlineLevel="0" collapsed="false">
      <c r="A24" s="0" t="n">
        <v>23</v>
      </c>
      <c r="B24" s="0" t="s">
        <v>14</v>
      </c>
      <c r="C24" s="0" t="s">
        <v>71</v>
      </c>
      <c r="D24" s="0" t="n">
        <v>11.9</v>
      </c>
      <c r="E24" s="0" t="n">
        <v>0.05</v>
      </c>
      <c r="F24" s="8" t="s">
        <v>95</v>
      </c>
    </row>
    <row r="25" customFormat="false" ht="15" hidden="false" customHeight="false" outlineLevel="0" collapsed="false">
      <c r="A25" s="0" t="n">
        <v>24</v>
      </c>
      <c r="B25" s="0" t="s">
        <v>14</v>
      </c>
      <c r="C25" s="0" t="s">
        <v>71</v>
      </c>
      <c r="D25" s="0" t="n">
        <v>21.38</v>
      </c>
      <c r="E25" s="0" t="n">
        <v>0.005</v>
      </c>
      <c r="F25" s="8" t="s">
        <v>96</v>
      </c>
    </row>
    <row r="26" customFormat="false" ht="15" hidden="false" customHeight="false" outlineLevel="0" collapsed="false">
      <c r="A26" s="0" t="n">
        <v>25</v>
      </c>
      <c r="B26" s="0" t="s">
        <v>14</v>
      </c>
      <c r="C26" s="0" t="s">
        <v>71</v>
      </c>
      <c r="D26" s="0" t="n">
        <v>73.6</v>
      </c>
      <c r="E26" s="0" t="n">
        <v>0.05</v>
      </c>
      <c r="F26" s="8" t="s">
        <v>97</v>
      </c>
    </row>
    <row r="27" customFormat="false" ht="15" hidden="false" customHeight="false" outlineLevel="0" collapsed="false">
      <c r="A27" s="0" t="n">
        <v>26</v>
      </c>
      <c r="B27" s="0" t="s">
        <v>14</v>
      </c>
      <c r="C27" s="0" t="s">
        <v>68</v>
      </c>
      <c r="D27" s="0" t="s">
        <v>98</v>
      </c>
      <c r="F27" s="8" t="s">
        <v>99</v>
      </c>
    </row>
    <row r="28" customFormat="false" ht="15" hidden="false" customHeight="false" outlineLevel="0" collapsed="false">
      <c r="A28" s="0" t="n">
        <v>27</v>
      </c>
      <c r="B28" s="0" t="s">
        <v>14</v>
      </c>
      <c r="C28" s="0" t="s">
        <v>71</v>
      </c>
      <c r="D28" s="0" t="n">
        <v>9</v>
      </c>
      <c r="E28" s="0" t="n">
        <v>0.05</v>
      </c>
      <c r="F28" s="8" t="s">
        <v>100</v>
      </c>
    </row>
    <row r="29" customFormat="false" ht="15" hidden="false" customHeight="false" outlineLevel="0" collapsed="false">
      <c r="A29" s="0" t="n">
        <v>28</v>
      </c>
      <c r="B29" s="0" t="s">
        <v>15</v>
      </c>
      <c r="C29" s="0" t="s">
        <v>71</v>
      </c>
      <c r="D29" s="0" t="n">
        <v>4.9</v>
      </c>
      <c r="E29" s="0" t="n">
        <v>0.05</v>
      </c>
      <c r="F29" s="8" t="s">
        <v>101</v>
      </c>
    </row>
    <row r="30" customFormat="false" ht="15" hidden="false" customHeight="false" outlineLevel="0" collapsed="false">
      <c r="A30" s="0" t="n">
        <v>29</v>
      </c>
      <c r="B30" s="0" t="s">
        <v>15</v>
      </c>
      <c r="C30" s="0" t="s">
        <v>71</v>
      </c>
      <c r="D30" s="0" t="n">
        <v>25.5</v>
      </c>
      <c r="E30" s="0" t="n">
        <v>0.05</v>
      </c>
      <c r="F30" s="8" t="s">
        <v>102</v>
      </c>
    </row>
    <row r="31" customFormat="false" ht="15" hidden="false" customHeight="false" outlineLevel="0" collapsed="false">
      <c r="A31" s="0" t="n">
        <v>30</v>
      </c>
      <c r="B31" s="0" t="s">
        <v>15</v>
      </c>
      <c r="C31" s="0" t="s">
        <v>68</v>
      </c>
      <c r="D31" s="0" t="s">
        <v>76</v>
      </c>
      <c r="F31" s="8" t="s">
        <v>103</v>
      </c>
    </row>
    <row r="32" customFormat="false" ht="15" hidden="false" customHeight="false" outlineLevel="0" collapsed="false">
      <c r="A32" s="0" t="n">
        <v>31</v>
      </c>
      <c r="B32" s="0" t="s">
        <v>15</v>
      </c>
      <c r="C32" s="0" t="s">
        <v>71</v>
      </c>
      <c r="D32" s="0" t="n">
        <v>41.8</v>
      </c>
      <c r="E32" s="0" t="n">
        <v>0.005</v>
      </c>
      <c r="F32" s="8" t="s">
        <v>104</v>
      </c>
    </row>
    <row r="33" customFormat="false" ht="15" hidden="false" customHeight="false" outlineLevel="0" collapsed="false">
      <c r="A33" s="0" t="n">
        <v>32</v>
      </c>
      <c r="B33" s="0" t="s">
        <v>15</v>
      </c>
      <c r="C33" s="0" t="s">
        <v>71</v>
      </c>
      <c r="D33" s="0" t="n">
        <v>30</v>
      </c>
      <c r="E33" s="0" t="n">
        <v>0.005</v>
      </c>
      <c r="F33" s="8" t="s">
        <v>105</v>
      </c>
    </row>
    <row r="34" customFormat="false" ht="15" hidden="false" customHeight="false" outlineLevel="0" collapsed="false">
      <c r="A34" s="0" t="n">
        <v>33</v>
      </c>
      <c r="B34" s="0" t="s">
        <v>15</v>
      </c>
      <c r="C34" s="0" t="s">
        <v>68</v>
      </c>
      <c r="D34" s="0" t="s">
        <v>98</v>
      </c>
      <c r="F34" s="8" t="s">
        <v>106</v>
      </c>
    </row>
    <row r="35" customFormat="false" ht="15" hidden="false" customHeight="false" outlineLevel="0" collapsed="false">
      <c r="A35" s="0" t="n">
        <v>34</v>
      </c>
      <c r="B35" s="0" t="s">
        <v>16</v>
      </c>
      <c r="C35" s="0" t="s">
        <v>71</v>
      </c>
      <c r="D35" s="0" t="n">
        <v>20.41</v>
      </c>
      <c r="E35" s="0" t="n">
        <v>0.005</v>
      </c>
      <c r="F35" s="8" t="s">
        <v>107</v>
      </c>
    </row>
    <row r="36" customFormat="false" ht="15" hidden="false" customHeight="false" outlineLevel="0" collapsed="false">
      <c r="A36" s="0" t="n">
        <v>35</v>
      </c>
      <c r="B36" s="0" t="s">
        <v>16</v>
      </c>
      <c r="C36" s="0" t="s">
        <v>71</v>
      </c>
      <c r="D36" s="0" t="n">
        <v>54.1</v>
      </c>
      <c r="E36" s="0" t="n">
        <v>0.05</v>
      </c>
      <c r="F36" s="8" t="s">
        <v>108</v>
      </c>
    </row>
    <row r="37" customFormat="false" ht="15" hidden="false" customHeight="false" outlineLevel="0" collapsed="false">
      <c r="A37" s="0" t="n">
        <v>36</v>
      </c>
      <c r="B37" s="0" t="s">
        <v>16</v>
      </c>
      <c r="C37" s="0" t="s">
        <v>71</v>
      </c>
      <c r="D37" s="0" t="n">
        <v>4.8</v>
      </c>
      <c r="E37" s="0" t="n">
        <v>0.05</v>
      </c>
      <c r="F37" s="8" t="s">
        <v>109</v>
      </c>
    </row>
    <row r="38" customFormat="false" ht="15" hidden="false" customHeight="false" outlineLevel="0" collapsed="false">
      <c r="A38" s="0" t="n">
        <v>37</v>
      </c>
      <c r="B38" s="0" t="s">
        <v>16</v>
      </c>
      <c r="C38" s="0" t="s">
        <v>71</v>
      </c>
      <c r="D38" s="0" t="n">
        <v>20</v>
      </c>
      <c r="E38" s="0" t="n">
        <v>0.005</v>
      </c>
      <c r="F38" s="8" t="s">
        <v>110</v>
      </c>
    </row>
    <row r="39" customFormat="false" ht="15" hidden="false" customHeight="false" outlineLevel="0" collapsed="false">
      <c r="A39" s="0" t="n">
        <v>38</v>
      </c>
      <c r="B39" s="0" t="s">
        <v>16</v>
      </c>
      <c r="C39" s="0" t="s">
        <v>71</v>
      </c>
      <c r="D39" s="0" t="n">
        <v>11.33</v>
      </c>
      <c r="E39" s="0" t="n">
        <v>0.005</v>
      </c>
      <c r="F39" s="8" t="s">
        <v>111</v>
      </c>
    </row>
    <row r="40" customFormat="false" ht="15" hidden="false" customHeight="false" outlineLevel="0" collapsed="false">
      <c r="A40" s="0" t="n">
        <v>39</v>
      </c>
      <c r="B40" s="0" t="s">
        <v>16</v>
      </c>
      <c r="C40" s="0" t="s">
        <v>71</v>
      </c>
      <c r="D40" s="0" t="n">
        <v>40.3</v>
      </c>
      <c r="E40" s="0" t="n">
        <v>0.05</v>
      </c>
      <c r="F40" s="8" t="s">
        <v>112</v>
      </c>
    </row>
    <row r="41" customFormat="false" ht="15" hidden="false" customHeight="false" outlineLevel="0" collapsed="false">
      <c r="A41" s="0" t="n">
        <v>40</v>
      </c>
      <c r="B41" s="0" t="s">
        <v>16</v>
      </c>
      <c r="C41" s="0" t="s">
        <v>71</v>
      </c>
      <c r="D41" s="0" t="n">
        <v>3.02</v>
      </c>
      <c r="E41" s="0" t="n">
        <v>0.005</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2026-09-23T22:37:07Z</dcterms:created>
  <dc:creator>openpyxl</dc:creator>
  <dc:description/>
  <dc:language>en-US</dc:language>
  <cp:lastModifiedBy/>
  <dcterms:modified xsi:type="dcterms:W3CDTF">2026-09-23T22:37:07Z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