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0. Read Me" sheetId="1" state="visible" r:id="rId3"/>
    <sheet name="1. Questions" sheetId="2" state="visible" r:id="rId4"/>
    <sheet name="2. Score"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<sst xmlns="http://schemas.openxmlformats.org/spreadsheetml/2006/main" count="239" uniqueCount="112">
  <si>
    <t xml:space="preserve">Forty questions on Stock Market Investing for Beginners</t>
  </si>
  <si>
    <t xml:space="preserve">Answer in the yellow column of sheet 1. Numbers as numbers, in the unit the question asks for (a multiple as 2.43, a percentage as 23.1).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</si>
  <si>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</si>
  <si>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</si>
  <si>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early against late (chapter 4), the cost of a fee (chapter 8), today's money, the calculator on sheet 5 of the workbook, reading the numbers, and the three cases. Every answer comes from Compounding_and_Costs.xlsx or the case files, as revised on 24 September 2026.</t>
  </si>
  <si>
    <t xml:space="preserve">No macros. Nothing is locked, protected or watermarked.</t>
  </si>
  <si>
    <t xml:space="preserve">#</t>
  </si>
  <si>
    <t xml:space="preserve">Part</t>
  </si>
  <si>
    <t xml:space="preserve">Question</t>
  </si>
  <si>
    <t xml:space="preserve">Your answer</t>
  </si>
  <si>
    <t xml:space="preserve">Marked</t>
  </si>
  <si>
    <t xml:space="preserve">1. Early vs late (ch. 4)</t>
  </si>
  <si>
    <t xml:space="preserve">Chapter 4: how much does the early investor pay in, in all (300 a month from 25 to 35)?</t>
  </si>
  <si>
    <t xml:space="preserve">Chapter 4: the early investor's balance at 65, to the unit?</t>
  </si>
  <si>
    <t xml:space="preserve">Chapter 4: the late investor's balance at 65, to the unit?</t>
  </si>
  <si>
    <t xml:space="preserve">Chapter 4: by how much does the early investor finish ahead?</t>
  </si>
  <si>
    <t xml:space="preserve">Chapter 4: how much of the early investor's total grows in the last ten years, ages 55 to 64?</t>
  </si>
  <si>
    <t xml:space="preserve">That growth as a share of her final total, in per cent to one decimal?</t>
  </si>
  <si>
    <t xml:space="preserve">Chapter 4: what does the early investor hold at the end of her ten years of saving, the year she is 34?</t>
  </si>
  <si>
    <t xml:space="preserve">Revised: at what yearly return, in per cent to two decimals, does the late investor draw level with the early one?</t>
  </si>
  <si>
    <t xml:space="preserve">2. The cost of a fee (ch. 8)</t>
  </si>
  <si>
    <t xml:space="preserve">Chapter 8: the low-cost investor's balance at 65 (3,600 a year from 25, seven per cent less 0.15)?</t>
  </si>
  <si>
    <t xml:space="preserve">Chapter 8: the higher-cost investor's balance at 65 (1.15 per cent a year)?</t>
  </si>
  <si>
    <t xml:space="preserve">Chapter 8: by how much is the higher-cost investor poorer?</t>
  </si>
  <si>
    <t xml:space="preserve">That difference as a share of the low-cost pot, in per cent to one decimal?</t>
  </si>
  <si>
    <t xml:space="preserve">Chapter 8: how much does the higher-cost investor pay in fees over the forty years, in all?</t>
  </si>
  <si>
    <t xml:space="preserve">Chapter 8: how much more in fees does the higher-cost investor hand over?</t>
  </si>
  <si>
    <t xml:space="preserve">Wealth lost for every 1 of extra fee, to two decimals?</t>
  </si>
  <si>
    <t xml:space="preserve">The read-me once said the higher-cost investor "pays 83,000 in fees and ends up 171,000 poorer; every 1 of extra fee paid costs 2.43". What is wrong?  A) 2.43 should be 2.06  B) 83,000 is the total fees; the 2.43 is measured on the 70,317 of extra fees  C) 171,000 should be 83,000  D) Nothing</t>
  </si>
  <si>
    <t xml:space="preserve">3. In today's money</t>
  </si>
  <si>
    <t xml:space="preserve">Over forty years at 2.5 per cent inflation, what is 1 today worth in the final year, to two decimals?</t>
  </si>
  <si>
    <t xml:space="preserve">The low-cost investor's 738,846 in today's money, to the unit?</t>
  </si>
  <si>
    <t xml:space="preserve">The return after inflation, in per cent to two decimals?</t>
  </si>
  <si>
    <t xml:space="preserve">Revised: the return after inflation AND the low cost, exactly, in per cent to four decimals?</t>
  </si>
  <si>
    <t xml:space="preserve">If the 3,600 rises with inflation every year, what is the low-cost investor's result in today's money?</t>
  </si>
  <si>
    <t xml:space="preserve">Chapter 4's late investor's 363,863 in today's money?</t>
  </si>
  <si>
    <t xml:space="preserve">4. Your own case</t>
  </si>
  <si>
    <t xml:space="preserve">Sheet 5, the workbook's example (250 a month from 30 to 65, five per cent, 0.25 per cent cost): the result in cash?</t>
  </si>
  <si>
    <t xml:space="preserve">The same result in today's money, at 2.5 per cent inflation?</t>
  </si>
  <si>
    <t xml:space="preserve">What one more year of saving would add?</t>
  </si>
  <si>
    <t xml:space="preserve">What half a point of extra cost would take away?</t>
  </si>
  <si>
    <t xml:space="preserve">Starting one year earlier, against saving one year longer at the end:  A) Earlier adds more  B) Longer adds more  C) They add the same, measured at the finish  D) It depends on inflation</t>
  </si>
  <si>
    <t xml:space="preserve">5. Reading the numbers</t>
  </si>
  <si>
    <t xml:space="preserve">Change the return on sheet 1 from seven per cent to four. What happens?  A) Both lessons survive intact  B) The fee still takes about a fifth of the pot, but the late investor now finishes ahead  C) The fee stops mattering  D) The early investor wins by more</t>
  </si>
  <si>
    <t xml:space="preserve">Why does 1 of extra fee cost more than 1 of final wealth?  A) Fees are charged twice  B) Each fee also removes everything it would have earned until the finish  C) Fees rise with inflation  D) The higher-cost fund takes more risk</t>
  </si>
  <si>
    <t xml:space="preserve">A beginner is shown a pot of 739,000 at 65. What is the first question to ask?  A) What return was assumed  B) What it buys in today's money  C) Both, and the second one is usually forgotten  D) Neither</t>
  </si>
  <si>
    <t xml:space="preserve">On the checks sheet a line reads CHECK after you changed the return. What does it mean?  A) The model is broken  B) The book is wrong  C) The book's figure no longer matches, as it should when an input changes  D) The tolerance is too tight</t>
  </si>
  <si>
    <t xml:space="preserve">Which change moves the higher-cost investor's loss the most, in per cent of the pot?  A) Doubling the contribution  B) Halving the contribution  C) Lengthening the forty years  D) Raising the inflation rate</t>
  </si>
  <si>
    <t xml:space="preserve">6. The three cases</t>
  </si>
  <si>
    <t xml:space="preserve">Case one: a single sum of 36,000 invested at 25, lost decade first or last. What is it worth at 65?</t>
  </si>
  <si>
    <t xml:space="preserve">Case one: the saver of 3,600 a year when the lost decade comes first?</t>
  </si>
  <si>
    <t xml:space="preserve">Case one: the same saver when the lost decade comes last?</t>
  </si>
  <si>
    <t xml:space="preserve">Case two: what does the saver who sells after the 30 per cent fall and buys back above the old peak end with?</t>
  </si>
  <si>
    <t xml:space="preserve">Case two: what does that one sale cost, against staying invested?</t>
  </si>
  <si>
    <t xml:space="preserve">Case two: the saver who stays through the fall ends  A) Below the steady seven per cent path  B) Level with it  C) Above it  D) It depends on the cash rate</t>
  </si>
  <si>
    <t xml:space="preserve">Case three: the monthly amount that reaches the low-cost pot of 738,846 starting at 45?</t>
  </si>
  <si>
    <t xml:space="preserve">Case three: how many years of delay is one percentage point of fees worth, to two decimals?</t>
  </si>
  <si>
    <t xml:space="preserve">Questions</t>
  </si>
  <si>
    <t xml:space="preserve">Answered</t>
  </si>
  <si>
    <t xml:space="preserve">Right</t>
  </si>
  <si>
    <t xml:space="preserve">Wrong</t>
  </si>
  <si>
    <t xml:space="preserve">Total</t>
  </si>
  <si>
    <t xml:space="preserve">Score</t>
  </si>
  <si>
    <t xml:space="preserve">Revise first</t>
  </si>
  <si>
    <t xml:space="preserve">Type</t>
  </si>
  <si>
    <t xml:space="preserve">Answer</t>
  </si>
  <si>
    <t xml:space="preserve">Tolerance</t>
  </si>
  <si>
    <t xml:space="preserve">Why</t>
  </si>
  <si>
    <t xml:space="preserve">num</t>
  </si>
  <si>
    <t xml:space="preserve">3,600 a year for ten years.</t>
  </si>
  <si>
    <t xml:space="preserve">3,600 x ((1.07^10 - 1) / 0.07) x 1.07, then left to grow for thirty years at seven per cent: 405,131.50.</t>
  </si>
  <si>
    <t xml:space="preserve">3,600 x ((1.07^30 - 1) / 0.07) x 1.07 = 363,862.95.</t>
  </si>
  <si>
    <t xml:space="preserve">405,131.50 less 363,862.95.</t>
  </si>
  <si>
    <t xml:space="preserve">Her balance at 65 less her balance at the end of the year she is 54.</t>
  </si>
  <si>
    <t xml:space="preserve">199,183 / 405,132 = 49.2 per cent: almost exactly half, two decades after her last contribution.</t>
  </si>
  <si>
    <t xml:space="preserve">36,000 paid in plus 17,221 of growth. Judged at this point, the plan looks like nothing.</t>
  </si>
  <si>
    <t xml:space="preserve">Where (1 + r)^10 reaches 1.8393, the root of y^3 = y^2 + y + 1: 6.28 per cent. Below it the late investor wins; at four per cent by 64,188.</t>
  </si>
  <si>
    <t xml:space="preserve">3,600 x ((1.0685^40 - 1) / 0.0685) x 1.0685 = 738,845.96.</t>
  </si>
  <si>
    <t xml:space="preserve">The same annuity at 5.85 per cent: 567,961.07.</t>
  </si>
  <si>
    <t xml:space="preserve">738,845.96 less 567,961.07.</t>
  </si>
  <si>
    <t xml:space="preserve">170,885 / 738,846 = 23.1 per cent.</t>
  </si>
  <si>
    <t xml:space="preserve">The sum of each year's 1.15 per cent on the balance: 83,342.77. The low-cost investor pays 13,025.82.</t>
  </si>
  <si>
    <t xml:space="preserve">83,342.77 less 13,025.82 = 70,316.95.</t>
  </si>
  <si>
    <t xml:space="preserve">170,885 / 70,317 = 2.43: the fee, plus everything the fee would have earned.</t>
  </si>
  <si>
    <t xml:space="preserve">mcq</t>
  </si>
  <si>
    <t xml:space="preserve">B</t>
  </si>
  <si>
    <t xml:space="preserve">The low-cost investor pays 13,026 too; only the difference, 70,317, is the price of the extra point, and 170,885 / 70,317 = 2.43.</t>
  </si>
  <si>
    <t xml:space="preserve">1.025^40 = 2.685.</t>
  </si>
  <si>
    <t xml:space="preserve">738,845.96 / 2.68506 = 275,168.86.</t>
  </si>
  <si>
    <t xml:space="preserve">1.07 / 1.025 - 1 = 4.39 per cent.</t>
  </si>
  <si>
    <t xml:space="preserve">(1 + 0.07 - 0.0015) / 1.025 - 1 = 4.2439 per cent, not 4.39 less 0.15 = 4.2400.</t>
  </si>
  <si>
    <t xml:space="preserve">The annuity at the exact real return after cost, 4.2439 per cent: 377,817.44. Before the revision the sheet showed 377,476.</t>
  </si>
  <si>
    <t xml:space="preserve">363,862.95 / 2.68506 = 135,513.71.</t>
  </si>
  <si>
    <t xml:space="preserve">3,000 x ((1.0475^35 - 1) / 0.0475) x 1.0475 = 269,558.68.</t>
  </si>
  <si>
    <t xml:space="preserve">269,558.68 / 1.025^35 = 113,584.23.</t>
  </si>
  <si>
    <t xml:space="preserve">3,000 x 1.0475^36 = 15,946.54.</t>
  </si>
  <si>
    <t xml:space="preserve">The same annuity at 4.25 per cent is 242,254.30; the difference is 27,304.38.</t>
  </si>
  <si>
    <t xml:space="preserve">C</t>
  </si>
  <si>
    <t xml:space="preserve">Either way the extra year's 3,000 compounds for the full period: 3,000 x 1.0475^36 in both cases. Sheet 5 now computes them separately and the checks sheet tests that they agree.</t>
  </si>
  <si>
    <t xml:space="preserve">At four per cent: 145,794 for the early investor against 209,982 for the late; the fee takes 21.3 per cent. The page used to say both lessons survive; only the fee lesson does.</t>
  </si>
  <si>
    <t xml:space="preserve">Chapter 8: the fee plus all the growth that fee would have produced. Early fees have the longest to compound.</t>
  </si>
  <si>
    <t xml:space="preserve">The return is on the page; the inflation is not. At 2.5 per cent, 739,000 in forty years buys what about 275,000 buys today.</t>
  </si>
  <si>
    <t xml:space="preserve">The first two groups compare with figures printed for the book's inputs; only the third group, the tests that hold for any inputs, should stay OK whatever you type.</t>
  </si>
  <si>
    <t xml:space="preserve">The contribution scales both pots equally and leaves the share unchanged; time is what the fee compounds on.</t>
  </si>
  <si>
    <t xml:space="preserve">The same on all four paths: 36,000 x 1.0685^40. Order does not matter to a sum invested once.</t>
  </si>
  <si>
    <t xml:space="preserve">Every contribution in the lost decade buys cheap and then compounds for thirty years at 9.44 per cent.</t>
  </si>
  <si>
    <t xml:space="preserve">At 55 she was ahead of the steady path; the ten flat years at the end cost her 145,321 against it.</t>
  </si>
  <si>
    <t xml:space="preserve">Out of the market for two years, the two largest years of the recovery.</t>
  </si>
  <si>
    <t xml:space="preserve">751,020 less 555,030: 1.15 times the cost of one point of fees for forty years.</t>
  </si>
  <si>
    <t xml:space="preserve">751,020 against 738,846: contributions during the fall bought below the trend, and the market returned to the trend.</t>
  </si>
  <si>
    <t xml:space="preserve">738,846 / (the annuity factor for twenty years at 6.85 per cent) / 12: 4.76 times the 300 needed from 25.</t>
  </si>
  <si>
    <t xml:space="preserve">The low-cost saver needs 36.35 years to reach 567,961: starting at 28.65 ties with the higher-cost saver who started at 25.</t>
  </si>
</sst>
</file>

<file path=xl/styles.xml><?xml version="1.0" encoding="utf-8"?>
<styleSheet xmlns="http://schemas.openxmlformats.org/spreadsheetml/2006/main">
  <numFmts count="1">
    <numFmt numFmtId="164" formatCode="General"/>
  </numFmts>
  <fonts count="7">
    <font>
      <sz val="11"/>
      <color theme="1"/>
      <name val="Calibri"/>
      <family val="2"/>
      <charset val="1"/>
    </font>
    <font>
      <sz val="10"/>
      <name val="Arial"/>
      <family val="0"/>
    </font>
    <font>
      <sz val="10"/>
      <name val="Arial"/>
      <family val="0"/>
    </font>
    <font>
      <sz val="10"/>
      <name val="Arial"/>
      <family val="0"/>
    </font>
    <font>
      <b val="true"/>
      <sz val="13"/>
      <name val="Cambria"/>
      <family val="0"/>
      <charset val="1"/>
    </font>
    <font>
      <b val="true"/>
      <sz val="11"/>
      <color rgb="FFFFFFFF"/>
      <name val="Cambria"/>
      <family val="0"/>
      <charset val="1"/>
    </font>
    <font>
      <b val="true"/>
      <sz val="11"/>
      <name val="Cambria"/>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5" fillId="2" borderId="0" xfId="0" applyFont="true" applyBorder="false" applyAlignment="false" applyProtection="false">
      <alignment horizontal="general" vertical="bottom" textRotation="0" wrapText="fals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6.15" hidden="false" customHeight="false" outlineLevel="0" collapsed="false">
      <c r="A1" s="1" t="s">
        <v>0</v>
      </c>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8" customFormat="false" ht="15" hidden="false" customHeight="false" outlineLevel="0" collapsed="false">
      <c r="A8" s="0"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6"/>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6</v>
      </c>
      <c r="B1" s="3" t="s">
        <v>7</v>
      </c>
      <c r="C1" s="3" t="s">
        <v>8</v>
      </c>
      <c r="D1" s="3" t="s">
        <v>9</v>
      </c>
      <c r="F1" s="3" t="s">
        <v>10</v>
      </c>
    </row>
    <row r="2" customFormat="false" ht="15" hidden="false" customHeight="false" outlineLevel="0" collapsed="false">
      <c r="A2" s="0" t="n">
        <v>1</v>
      </c>
      <c r="B2" s="0" t="s">
        <v>11</v>
      </c>
      <c r="C2" s="2" t="s">
        <v>12</v>
      </c>
      <c r="D2" s="4"/>
      <c r="F2" s="0" t="str">
        <f aca="false">IF(D2="","",IF(ISNUMBER(D2),IF(ABS(D2-'3. Marking'!D2)&lt;='3. Marking'!E2,"Right","Wrong"),"Enter a number"))</f>
        <v/>
      </c>
    </row>
    <row r="3" customFormat="false" ht="15" hidden="false" customHeight="false" outlineLevel="0" collapsed="false">
      <c r="A3" s="0" t="n">
        <v>2</v>
      </c>
      <c r="B3" s="0" t="s">
        <v>11</v>
      </c>
      <c r="C3" s="2" t="s">
        <v>13</v>
      </c>
      <c r="D3" s="4"/>
      <c r="F3" s="0" t="str">
        <f aca="false">IF(D3="","",IF(ISNUMBER(D3),IF(ABS(D3-'3. Marking'!D3)&lt;='3. Marking'!E3,"Right","Wrong"),"Enter a number"))</f>
        <v/>
      </c>
    </row>
    <row r="4" customFormat="false" ht="15" hidden="false" customHeight="false" outlineLevel="0" collapsed="false">
      <c r="A4" s="0" t="n">
        <v>3</v>
      </c>
      <c r="B4" s="0" t="s">
        <v>11</v>
      </c>
      <c r="C4" s="2" t="s">
        <v>14</v>
      </c>
      <c r="D4" s="4"/>
      <c r="F4" s="0" t="str">
        <f aca="false">IF(D4="","",IF(ISNUMBER(D4),IF(ABS(D4-'3. Marking'!D4)&lt;='3. Marking'!E4,"Right","Wrong"),"Enter a number"))</f>
        <v/>
      </c>
    </row>
    <row r="5" customFormat="false" ht="15" hidden="false" customHeight="false" outlineLevel="0" collapsed="false">
      <c r="A5" s="0" t="n">
        <v>4</v>
      </c>
      <c r="B5" s="0" t="s">
        <v>11</v>
      </c>
      <c r="C5" s="2" t="s">
        <v>15</v>
      </c>
      <c r="D5" s="4"/>
      <c r="F5" s="0" t="str">
        <f aca="false">IF(D5="","",IF(ISNUMBER(D5),IF(ABS(D5-'3. Marking'!D5)&lt;='3. Marking'!E5,"Right","Wrong"),"Enter a number"))</f>
        <v/>
      </c>
    </row>
    <row r="6" customFormat="false" ht="15" hidden="false" customHeight="false" outlineLevel="0" collapsed="false">
      <c r="A6" s="0" t="n">
        <v>5</v>
      </c>
      <c r="B6" s="0" t="s">
        <v>11</v>
      </c>
      <c r="C6" s="2" t="s">
        <v>16</v>
      </c>
      <c r="D6" s="4"/>
      <c r="F6" s="0" t="str">
        <f aca="false">IF(D6="","",IF(ISNUMBER(D6),IF(ABS(D6-'3. Marking'!D6)&lt;='3. Marking'!E6,"Right","Wrong"),"Enter a number"))</f>
        <v/>
      </c>
    </row>
    <row r="7" customFormat="false" ht="15" hidden="false" customHeight="false" outlineLevel="0" collapsed="false">
      <c r="A7" s="0" t="n">
        <v>6</v>
      </c>
      <c r="B7" s="0" t="s">
        <v>11</v>
      </c>
      <c r="C7" s="2" t="s">
        <v>17</v>
      </c>
      <c r="D7" s="4"/>
      <c r="F7" s="0" t="str">
        <f aca="false">IF(D7="","",IF(ISNUMBER(D7),IF(ABS(D7-'3. Marking'!D7)&lt;='3. Marking'!E7,"Right","Wrong"),"Enter a number"))</f>
        <v/>
      </c>
    </row>
    <row r="8" customFormat="false" ht="15" hidden="false" customHeight="false" outlineLevel="0" collapsed="false">
      <c r="A8" s="0" t="n">
        <v>7</v>
      </c>
      <c r="B8" s="0" t="s">
        <v>11</v>
      </c>
      <c r="C8" s="2" t="s">
        <v>18</v>
      </c>
      <c r="D8" s="4"/>
      <c r="F8" s="0" t="str">
        <f aca="false">IF(D8="","",IF(ISNUMBER(D8),IF(ABS(D8-'3. Marking'!D8)&lt;='3. Marking'!E8,"Right","Wrong"),"Enter a number"))</f>
        <v/>
      </c>
    </row>
    <row r="9" customFormat="false" ht="15" hidden="false" customHeight="false" outlineLevel="0" collapsed="false">
      <c r="A9" s="0" t="n">
        <v>8</v>
      </c>
      <c r="B9" s="0" t="s">
        <v>11</v>
      </c>
      <c r="C9" s="2" t="s">
        <v>19</v>
      </c>
      <c r="D9" s="4"/>
      <c r="F9" s="0" t="str">
        <f aca="false">IF(D9="","",IF(ISNUMBER(D9),IF(ABS(D9-'3. Marking'!D9)&lt;='3. Marking'!E9,"Right","Wrong"),"Enter a number"))</f>
        <v/>
      </c>
    </row>
    <row r="10" customFormat="false" ht="15" hidden="false" customHeight="false" outlineLevel="0" collapsed="false">
      <c r="A10" s="0" t="n">
        <v>9</v>
      </c>
      <c r="B10" s="0" t="s">
        <v>20</v>
      </c>
      <c r="C10" s="2" t="s">
        <v>21</v>
      </c>
      <c r="D10" s="4"/>
      <c r="F10" s="0" t="str">
        <f aca="false">IF(D10="","",IF(ISNUMBER(D10),IF(ABS(D10-'3. Marking'!D10)&lt;='3. Marking'!E10,"Right","Wrong"),"Enter a number"))</f>
        <v/>
      </c>
    </row>
    <row r="11" customFormat="false" ht="15" hidden="false" customHeight="false" outlineLevel="0" collapsed="false">
      <c r="A11" s="0" t="n">
        <v>10</v>
      </c>
      <c r="B11" s="0" t="s">
        <v>20</v>
      </c>
      <c r="C11" s="2" t="s">
        <v>22</v>
      </c>
      <c r="D11" s="4"/>
      <c r="F11" s="0" t="str">
        <f aca="false">IF(D11="","",IF(ISNUMBER(D11),IF(ABS(D11-'3. Marking'!D11)&lt;='3. Marking'!E11,"Right","Wrong"),"Enter a number"))</f>
        <v/>
      </c>
    </row>
    <row r="12" customFormat="false" ht="15" hidden="false" customHeight="false" outlineLevel="0" collapsed="false">
      <c r="A12" s="0" t="n">
        <v>11</v>
      </c>
      <c r="B12" s="0" t="s">
        <v>20</v>
      </c>
      <c r="C12" s="2" t="s">
        <v>23</v>
      </c>
      <c r="D12" s="4"/>
      <c r="F12" s="0" t="str">
        <f aca="false">IF(D12="","",IF(ISNUMBER(D12),IF(ABS(D12-'3. Marking'!D12)&lt;='3. Marking'!E12,"Right","Wrong"),"Enter a number"))</f>
        <v/>
      </c>
    </row>
    <row r="13" customFormat="false" ht="15" hidden="false" customHeight="false" outlineLevel="0" collapsed="false">
      <c r="A13" s="0" t="n">
        <v>12</v>
      </c>
      <c r="B13" s="0" t="s">
        <v>20</v>
      </c>
      <c r="C13" s="2" t="s">
        <v>24</v>
      </c>
      <c r="D13" s="4"/>
      <c r="F13" s="0" t="str">
        <f aca="false">IF(D13="","",IF(ISNUMBER(D13),IF(ABS(D13-'3. Marking'!D13)&lt;='3. Marking'!E13,"Right","Wrong"),"Enter a number"))</f>
        <v/>
      </c>
    </row>
    <row r="14" customFormat="false" ht="15" hidden="false" customHeight="false" outlineLevel="0" collapsed="false">
      <c r="A14" s="0" t="n">
        <v>13</v>
      </c>
      <c r="B14" s="0" t="s">
        <v>20</v>
      </c>
      <c r="C14" s="2" t="s">
        <v>25</v>
      </c>
      <c r="D14" s="4"/>
      <c r="F14" s="0" t="str">
        <f aca="false">IF(D14="","",IF(ISNUMBER(D14),IF(ABS(D14-'3. Marking'!D14)&lt;='3. Marking'!E14,"Right","Wrong"),"Enter a number"))</f>
        <v/>
      </c>
    </row>
    <row r="15" customFormat="false" ht="15" hidden="false" customHeight="false" outlineLevel="0" collapsed="false">
      <c r="A15" s="0" t="n">
        <v>14</v>
      </c>
      <c r="B15" s="0" t="s">
        <v>20</v>
      </c>
      <c r="C15" s="2" t="s">
        <v>26</v>
      </c>
      <c r="D15" s="4"/>
      <c r="F15" s="0" t="str">
        <f aca="false">IF(D15="","",IF(ISNUMBER(D15),IF(ABS(D15-'3. Marking'!D15)&lt;='3. Marking'!E15,"Right","Wrong"),"Enter a number"))</f>
        <v/>
      </c>
    </row>
    <row r="16" customFormat="false" ht="15" hidden="false" customHeight="false" outlineLevel="0" collapsed="false">
      <c r="A16" s="0" t="n">
        <v>15</v>
      </c>
      <c r="B16" s="0" t="s">
        <v>20</v>
      </c>
      <c r="C16" s="2" t="s">
        <v>27</v>
      </c>
      <c r="D16" s="4"/>
      <c r="F16" s="0" t="str">
        <f aca="false">IF(D16="","",IF(ISNUMBER(D16),IF(ABS(D16-'3. Marking'!D16)&lt;='3. Marking'!E16,"Right","Wrong"),"Enter a number"))</f>
        <v/>
      </c>
    </row>
    <row r="17" customFormat="false" ht="41.75" hidden="false" customHeight="false" outlineLevel="0" collapsed="false">
      <c r="A17" s="0" t="n">
        <v>16</v>
      </c>
      <c r="B17" s="0" t="s">
        <v>20</v>
      </c>
      <c r="C17" s="2" t="s">
        <v>28</v>
      </c>
      <c r="D17" s="4"/>
      <c r="F17" s="0" t="str">
        <f aca="false">IF(D17="","",IF(UPPER(TRIM(D17))='3. Marking'!D17,"Right","Wrong"))</f>
        <v/>
      </c>
    </row>
    <row r="18" customFormat="false" ht="15" hidden="false" customHeight="false" outlineLevel="0" collapsed="false">
      <c r="A18" s="0" t="n">
        <v>17</v>
      </c>
      <c r="B18" s="0" t="s">
        <v>29</v>
      </c>
      <c r="C18" s="2" t="s">
        <v>30</v>
      </c>
      <c r="D18" s="4"/>
      <c r="F18" s="0" t="str">
        <f aca="false">IF(D18="","",IF(ISNUMBER(D18),IF(ABS(D18-'3. Marking'!D18)&lt;='3. Marking'!E18,"Right","Wrong"),"Enter a number"))</f>
        <v/>
      </c>
    </row>
    <row r="19" customFormat="false" ht="15" hidden="false" customHeight="false" outlineLevel="0" collapsed="false">
      <c r="A19" s="0" t="n">
        <v>18</v>
      </c>
      <c r="B19" s="0" t="s">
        <v>29</v>
      </c>
      <c r="C19" s="2" t="s">
        <v>31</v>
      </c>
      <c r="D19" s="4"/>
      <c r="F19" s="0" t="str">
        <f aca="false">IF(D19="","",IF(ISNUMBER(D19),IF(ABS(D19-'3. Marking'!D19)&lt;='3. Marking'!E19,"Right","Wrong"),"Enter a number"))</f>
        <v/>
      </c>
    </row>
    <row r="20" customFormat="false" ht="15" hidden="false" customHeight="false" outlineLevel="0" collapsed="false">
      <c r="A20" s="0" t="n">
        <v>19</v>
      </c>
      <c r="B20" s="0" t="s">
        <v>29</v>
      </c>
      <c r="C20" s="2" t="s">
        <v>32</v>
      </c>
      <c r="D20" s="4"/>
      <c r="F20" s="0" t="str">
        <f aca="false">IF(D20="","",IF(ISNUMBER(D20),IF(ABS(D20-'3. Marking'!D20)&lt;='3. Marking'!E20,"Right","Wrong"),"Enter a number"))</f>
        <v/>
      </c>
    </row>
    <row r="21" customFormat="false" ht="15" hidden="false" customHeight="false" outlineLevel="0" collapsed="false">
      <c r="A21" s="0" t="n">
        <v>20</v>
      </c>
      <c r="B21" s="0" t="s">
        <v>29</v>
      </c>
      <c r="C21" s="2" t="s">
        <v>33</v>
      </c>
      <c r="D21" s="4"/>
      <c r="F21" s="0" t="str">
        <f aca="false">IF(D21="","",IF(ISNUMBER(D21),IF(ABS(D21-'3. Marking'!D21)&lt;='3. Marking'!E21,"Right","Wrong"),"Enter a number"))</f>
        <v/>
      </c>
    </row>
    <row r="22" customFormat="false" ht="15" hidden="false" customHeight="false" outlineLevel="0" collapsed="false">
      <c r="A22" s="0" t="n">
        <v>21</v>
      </c>
      <c r="B22" s="0" t="s">
        <v>29</v>
      </c>
      <c r="C22" s="2" t="s">
        <v>34</v>
      </c>
      <c r="D22" s="4"/>
      <c r="F22" s="0" t="str">
        <f aca="false">IF(D22="","",IF(ISNUMBER(D22),IF(ABS(D22-'3. Marking'!D22)&lt;='3. Marking'!E22,"Right","Wrong"),"Enter a number"))</f>
        <v/>
      </c>
    </row>
    <row r="23" customFormat="false" ht="15" hidden="false" customHeight="false" outlineLevel="0" collapsed="false">
      <c r="A23" s="0" t="n">
        <v>22</v>
      </c>
      <c r="B23" s="0" t="s">
        <v>29</v>
      </c>
      <c r="C23" s="2" t="s">
        <v>35</v>
      </c>
      <c r="D23" s="4"/>
      <c r="F23" s="0" t="str">
        <f aca="false">IF(D23="","",IF(ISNUMBER(D23),IF(ABS(D23-'3. Marking'!D23)&lt;='3. Marking'!E23,"Right","Wrong"),"Enter a number"))</f>
        <v/>
      </c>
    </row>
    <row r="24" customFormat="false" ht="28.35" hidden="false" customHeight="false" outlineLevel="0" collapsed="false">
      <c r="A24" s="0" t="n">
        <v>23</v>
      </c>
      <c r="B24" s="0" t="s">
        <v>36</v>
      </c>
      <c r="C24" s="2" t="s">
        <v>37</v>
      </c>
      <c r="D24" s="4"/>
      <c r="F24" s="0" t="str">
        <f aca="false">IF(D24="","",IF(ISNUMBER(D24),IF(ABS(D24-'3. Marking'!D24)&lt;='3. Marking'!E24,"Right","Wrong"),"Enter a number"))</f>
        <v/>
      </c>
    </row>
    <row r="25" customFormat="false" ht="15" hidden="false" customHeight="false" outlineLevel="0" collapsed="false">
      <c r="A25" s="0" t="n">
        <v>24</v>
      </c>
      <c r="B25" s="0" t="s">
        <v>36</v>
      </c>
      <c r="C25" s="2" t="s">
        <v>38</v>
      </c>
      <c r="D25" s="4"/>
      <c r="F25" s="0" t="str">
        <f aca="false">IF(D25="","",IF(ISNUMBER(D25),IF(ABS(D25-'3. Marking'!D25)&lt;='3. Marking'!E25,"Right","Wrong"),"Enter a number"))</f>
        <v/>
      </c>
    </row>
    <row r="26" customFormat="false" ht="15" hidden="false" customHeight="false" outlineLevel="0" collapsed="false">
      <c r="A26" s="0" t="n">
        <v>25</v>
      </c>
      <c r="B26" s="0" t="s">
        <v>36</v>
      </c>
      <c r="C26" s="2" t="s">
        <v>39</v>
      </c>
      <c r="D26" s="4"/>
      <c r="F26" s="0" t="str">
        <f aca="false">IF(D26="","",IF(ISNUMBER(D26),IF(ABS(D26-'3. Marking'!D26)&lt;='3. Marking'!E26,"Right","Wrong"),"Enter a number"))</f>
        <v/>
      </c>
    </row>
    <row r="27" customFormat="false" ht="15" hidden="false" customHeight="false" outlineLevel="0" collapsed="false">
      <c r="A27" s="0" t="n">
        <v>26</v>
      </c>
      <c r="B27" s="0" t="s">
        <v>36</v>
      </c>
      <c r="C27" s="2" t="s">
        <v>40</v>
      </c>
      <c r="D27" s="4"/>
      <c r="F27" s="0" t="str">
        <f aca="false">IF(D27="","",IF(ISNUMBER(D27),IF(ABS(D27-'3. Marking'!D27)&lt;='3. Marking'!E27,"Right","Wrong"),"Enter a number"))</f>
        <v/>
      </c>
    </row>
    <row r="28" customFormat="false" ht="28.35" hidden="false" customHeight="false" outlineLevel="0" collapsed="false">
      <c r="A28" s="0" t="n">
        <v>27</v>
      </c>
      <c r="B28" s="0" t="s">
        <v>36</v>
      </c>
      <c r="C28" s="2" t="s">
        <v>41</v>
      </c>
      <c r="D28" s="4"/>
      <c r="F28" s="0" t="str">
        <f aca="false">IF(D28="","",IF(UPPER(TRIM(D28))='3. Marking'!D28,"Right","Wrong"))</f>
        <v/>
      </c>
    </row>
    <row r="29" customFormat="false" ht="41.75" hidden="false" customHeight="false" outlineLevel="0" collapsed="false">
      <c r="A29" s="0" t="n">
        <v>28</v>
      </c>
      <c r="B29" s="0" t="s">
        <v>42</v>
      </c>
      <c r="C29" s="2" t="s">
        <v>43</v>
      </c>
      <c r="D29" s="4"/>
      <c r="F29" s="0" t="str">
        <f aca="false">IF(D29="","",IF(UPPER(TRIM(D29))='3. Marking'!D29,"Right","Wrong"))</f>
        <v/>
      </c>
    </row>
    <row r="30" customFormat="false" ht="41.75" hidden="false" customHeight="false" outlineLevel="0" collapsed="false">
      <c r="A30" s="0" t="n">
        <v>29</v>
      </c>
      <c r="B30" s="0" t="s">
        <v>42</v>
      </c>
      <c r="C30" s="2" t="s">
        <v>44</v>
      </c>
      <c r="D30" s="4"/>
      <c r="F30" s="0" t="str">
        <f aca="false">IF(D30="","",IF(UPPER(TRIM(D30))='3. Marking'!D30,"Right","Wrong"))</f>
        <v/>
      </c>
    </row>
    <row r="31" customFormat="false" ht="28.35" hidden="false" customHeight="false" outlineLevel="0" collapsed="false">
      <c r="A31" s="0" t="n">
        <v>30</v>
      </c>
      <c r="B31" s="0" t="s">
        <v>42</v>
      </c>
      <c r="C31" s="2" t="s">
        <v>45</v>
      </c>
      <c r="D31" s="4"/>
      <c r="F31" s="0" t="str">
        <f aca="false">IF(D31="","",IF(UPPER(TRIM(D31))='3. Marking'!D31,"Right","Wrong"))</f>
        <v/>
      </c>
    </row>
    <row r="32" customFormat="false" ht="41.75" hidden="false" customHeight="false" outlineLevel="0" collapsed="false">
      <c r="A32" s="0" t="n">
        <v>31</v>
      </c>
      <c r="B32" s="0" t="s">
        <v>42</v>
      </c>
      <c r="C32" s="2" t="s">
        <v>46</v>
      </c>
      <c r="D32" s="4"/>
      <c r="F32" s="0" t="str">
        <f aca="false">IF(D32="","",IF(UPPER(TRIM(D32))='3. Marking'!D32,"Right","Wrong"))</f>
        <v/>
      </c>
    </row>
    <row r="33" customFormat="false" ht="28.35" hidden="false" customHeight="false" outlineLevel="0" collapsed="false">
      <c r="A33" s="0" t="n">
        <v>32</v>
      </c>
      <c r="B33" s="0" t="s">
        <v>42</v>
      </c>
      <c r="C33" s="2" t="s">
        <v>47</v>
      </c>
      <c r="D33" s="4"/>
      <c r="F33" s="0" t="str">
        <f aca="false">IF(D33="","",IF(UPPER(TRIM(D33))='3. Marking'!D33,"Right","Wrong"))</f>
        <v/>
      </c>
    </row>
    <row r="34" customFormat="false" ht="15" hidden="false" customHeight="false" outlineLevel="0" collapsed="false">
      <c r="A34" s="0" t="n">
        <v>33</v>
      </c>
      <c r="B34" s="0" t="s">
        <v>48</v>
      </c>
      <c r="C34" s="2" t="s">
        <v>49</v>
      </c>
      <c r="D34" s="4"/>
      <c r="F34" s="0" t="str">
        <f aca="false">IF(D34="","",IF(ISNUMBER(D34),IF(ABS(D34-'3. Marking'!D34)&lt;='3. Marking'!E34,"Right","Wrong"),"Enter a number"))</f>
        <v/>
      </c>
    </row>
    <row r="35" customFormat="false" ht="15" hidden="false" customHeight="false" outlineLevel="0" collapsed="false">
      <c r="A35" s="0" t="n">
        <v>34</v>
      </c>
      <c r="B35" s="0" t="s">
        <v>48</v>
      </c>
      <c r="C35" s="2" t="s">
        <v>50</v>
      </c>
      <c r="D35" s="4"/>
      <c r="F35" s="0" t="str">
        <f aca="false">IF(D35="","",IF(ISNUMBER(D35),IF(ABS(D35-'3. Marking'!D35)&lt;='3. Marking'!E35,"Right","Wrong"),"Enter a number"))</f>
        <v/>
      </c>
    </row>
    <row r="36" customFormat="false" ht="15" hidden="false" customHeight="false" outlineLevel="0" collapsed="false">
      <c r="A36" s="0" t="n">
        <v>35</v>
      </c>
      <c r="B36" s="0" t="s">
        <v>48</v>
      </c>
      <c r="C36" s="2" t="s">
        <v>51</v>
      </c>
      <c r="D36" s="4"/>
      <c r="F36" s="0" t="str">
        <f aca="false">IF(D36="","",IF(ISNUMBER(D36),IF(ABS(D36-'3. Marking'!D36)&lt;='3. Marking'!E36,"Right","Wrong"),"Enter a number"))</f>
        <v/>
      </c>
    </row>
    <row r="37" customFormat="false" ht="15" hidden="false" customHeight="false" outlineLevel="0" collapsed="false">
      <c r="A37" s="0" t="n">
        <v>36</v>
      </c>
      <c r="B37" s="0" t="s">
        <v>48</v>
      </c>
      <c r="C37" s="2" t="s">
        <v>52</v>
      </c>
      <c r="D37" s="4"/>
      <c r="F37" s="0" t="str">
        <f aca="false">IF(D37="","",IF(ISNUMBER(D37),IF(ABS(D37-'3. Marking'!D37)&lt;='3. Marking'!E37,"Right","Wrong"),"Enter a number"))</f>
        <v/>
      </c>
    </row>
    <row r="38" customFormat="false" ht="15" hidden="false" customHeight="false" outlineLevel="0" collapsed="false">
      <c r="A38" s="0" t="n">
        <v>37</v>
      </c>
      <c r="B38" s="0" t="s">
        <v>48</v>
      </c>
      <c r="C38" s="2" t="s">
        <v>53</v>
      </c>
      <c r="D38" s="4"/>
      <c r="F38" s="0" t="str">
        <f aca="false">IF(D38="","",IF(ISNUMBER(D38),IF(ABS(D38-'3. Marking'!D38)&lt;='3. Marking'!E38,"Right","Wrong"),"Enter a number"))</f>
        <v/>
      </c>
    </row>
    <row r="39" customFormat="false" ht="28.35" hidden="false" customHeight="false" outlineLevel="0" collapsed="false">
      <c r="A39" s="0" t="n">
        <v>38</v>
      </c>
      <c r="B39" s="0" t="s">
        <v>48</v>
      </c>
      <c r="C39" s="2" t="s">
        <v>54</v>
      </c>
      <c r="D39" s="4"/>
      <c r="F39" s="0" t="str">
        <f aca="false">IF(D39="","",IF(UPPER(TRIM(D39))='3. Marking'!D39,"Right","Wrong"))</f>
        <v/>
      </c>
    </row>
    <row r="40" customFormat="false" ht="15" hidden="false" customHeight="false" outlineLevel="0" collapsed="false">
      <c r="A40" s="0" t="n">
        <v>39</v>
      </c>
      <c r="B40" s="0" t="s">
        <v>48</v>
      </c>
      <c r="C40" s="2" t="s">
        <v>55</v>
      </c>
      <c r="D40" s="4"/>
      <c r="F40" s="0" t="str">
        <f aca="false">IF(D40="","",IF(ISNUMBER(D40),IF(ABS(D40-'3. Marking'!D40)&lt;='3. Marking'!E40,"Right","Wrong"),"Enter a number"))</f>
        <v/>
      </c>
    </row>
    <row r="41" customFormat="false" ht="15" hidden="false" customHeight="false" outlineLevel="0" collapsed="false">
      <c r="A41" s="0" t="n">
        <v>40</v>
      </c>
      <c r="B41" s="0" t="s">
        <v>48</v>
      </c>
      <c r="C41" s="2" t="s">
        <v>56</v>
      </c>
      <c r="D41" s="4"/>
      <c r="F41" s="0"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0"/>
  </cols>
  <sheetData>
    <row r="1" customFormat="false" ht="15" hidden="false" customHeight="false" outlineLevel="0" collapsed="false">
      <c r="A1" s="3" t="s">
        <v>7</v>
      </c>
      <c r="B1" s="3" t="s">
        <v>57</v>
      </c>
      <c r="C1" s="3" t="s">
        <v>58</v>
      </c>
      <c r="D1" s="3" t="s">
        <v>59</v>
      </c>
      <c r="E1" s="3" t="s">
        <v>60</v>
      </c>
    </row>
    <row r="2" customFormat="false" ht="15" hidden="false" customHeight="false" outlineLevel="0" collapsed="false">
      <c r="A2" s="0" t="s">
        <v>11</v>
      </c>
      <c r="B2" s="0" t="n">
        <f aca="false">COUNTIF('1. Questions'!$B$2:$B$41,A2)</f>
        <v>8</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20</v>
      </c>
      <c r="B3" s="0" t="n">
        <f aca="false">COUNTIF('1. Questions'!$B$2:$B$41,A3)</f>
        <v>8</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29</v>
      </c>
      <c r="B4" s="0" t="n">
        <f aca="false">COUNTIF('1. Questions'!$B$2:$B$41,A4)</f>
        <v>6</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36</v>
      </c>
      <c r="B5" s="0" t="n">
        <f aca="false">COUNTIF('1. Questions'!$B$2:$B$41,A5)</f>
        <v>5</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42</v>
      </c>
      <c r="B6" s="0" t="n">
        <f aca="false">COUNTIF('1. Questions'!$B$2:$B$41,A6)</f>
        <v>5</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48</v>
      </c>
      <c r="B7" s="0" t="n">
        <f aca="false">COUNTIF('1. Questions'!$B$2:$B$41,A7)</f>
        <v>8</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5" t="s">
        <v>61</v>
      </c>
      <c r="B8" s="5" t="n">
        <f aca="false">SUM(B2:B7)</f>
        <v>40</v>
      </c>
      <c r="C8" s="5" t="n">
        <f aca="false">SUM(C2:C7)</f>
        <v>0</v>
      </c>
      <c r="D8" s="5" t="n">
        <f aca="false">SUM(D2:D7)</f>
        <v>0</v>
      </c>
      <c r="E8" s="5" t="n">
        <f aca="false">SUM(E2:E7)</f>
        <v>0</v>
      </c>
    </row>
    <row r="10" customFormat="false" ht="15" hidden="false" customHeight="false" outlineLevel="0" collapsed="false">
      <c r="A10" s="0" t="s">
        <v>62</v>
      </c>
      <c r="B10" s="0" t="str">
        <f aca="false">IF(C8=0,"",D8&amp;" / "&amp;C8)</f>
        <v/>
      </c>
    </row>
    <row r="11" customFormat="false" ht="15" hidden="false" customHeight="false" outlineLevel="0" collapsed="false">
      <c r="A11" s="0" t="s">
        <v>63</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6"/>
    <col collapsed="false" customWidth="true" hidden="false" outlineLevel="0" max="3" min="3" style="0" width="8"/>
    <col collapsed="false" customWidth="true" hidden="false" outlineLevel="0" max="4" min="4" style="0" width="14"/>
    <col collapsed="false" customWidth="true" hidden="false" outlineLevel="0" max="5" min="5" style="0" width="12"/>
    <col collapsed="false" customWidth="true" hidden="false" outlineLevel="0" max="6" min="6" style="0" width="100"/>
  </cols>
  <sheetData>
    <row r="1" customFormat="false" ht="15" hidden="false" customHeight="false" outlineLevel="0" collapsed="false">
      <c r="A1" s="3" t="s">
        <v>6</v>
      </c>
      <c r="B1" s="3" t="s">
        <v>7</v>
      </c>
      <c r="C1" s="3" t="s">
        <v>64</v>
      </c>
      <c r="D1" s="3" t="s">
        <v>65</v>
      </c>
      <c r="E1" s="3" t="s">
        <v>66</v>
      </c>
      <c r="F1" s="3" t="s">
        <v>67</v>
      </c>
    </row>
    <row r="2" customFormat="false" ht="15" hidden="false" customHeight="false" outlineLevel="0" collapsed="false">
      <c r="A2" s="0" t="n">
        <v>1</v>
      </c>
      <c r="B2" s="0" t="s">
        <v>11</v>
      </c>
      <c r="C2" s="0" t="s">
        <v>68</v>
      </c>
      <c r="D2" s="0" t="n">
        <v>36000</v>
      </c>
      <c r="E2" s="0" t="n">
        <v>0.5</v>
      </c>
      <c r="F2" s="2" t="s">
        <v>69</v>
      </c>
    </row>
    <row r="3" customFormat="false" ht="15" hidden="false" customHeight="false" outlineLevel="0" collapsed="false">
      <c r="A3" s="0" t="n">
        <v>2</v>
      </c>
      <c r="B3" s="0" t="s">
        <v>11</v>
      </c>
      <c r="C3" s="0" t="s">
        <v>68</v>
      </c>
      <c r="D3" s="0" t="n">
        <v>405132</v>
      </c>
      <c r="E3" s="0" t="n">
        <v>1</v>
      </c>
      <c r="F3" s="2" t="s">
        <v>70</v>
      </c>
    </row>
    <row r="4" customFormat="false" ht="15" hidden="false" customHeight="false" outlineLevel="0" collapsed="false">
      <c r="A4" s="0" t="n">
        <v>3</v>
      </c>
      <c r="B4" s="0" t="s">
        <v>11</v>
      </c>
      <c r="C4" s="0" t="s">
        <v>68</v>
      </c>
      <c r="D4" s="0" t="n">
        <v>363863</v>
      </c>
      <c r="E4" s="0" t="n">
        <v>1</v>
      </c>
      <c r="F4" s="2" t="s">
        <v>71</v>
      </c>
    </row>
    <row r="5" customFormat="false" ht="15" hidden="false" customHeight="false" outlineLevel="0" collapsed="false">
      <c r="A5" s="0" t="n">
        <v>4</v>
      </c>
      <c r="B5" s="0" t="s">
        <v>11</v>
      </c>
      <c r="C5" s="0" t="s">
        <v>68</v>
      </c>
      <c r="D5" s="0" t="n">
        <v>41269</v>
      </c>
      <c r="E5" s="0" t="n">
        <v>1</v>
      </c>
      <c r="F5" s="2" t="s">
        <v>72</v>
      </c>
    </row>
    <row r="6" customFormat="false" ht="15" hidden="false" customHeight="false" outlineLevel="0" collapsed="false">
      <c r="A6" s="0" t="n">
        <v>5</v>
      </c>
      <c r="B6" s="0" t="s">
        <v>11</v>
      </c>
      <c r="C6" s="0" t="s">
        <v>68</v>
      </c>
      <c r="D6" s="0" t="n">
        <v>199183</v>
      </c>
      <c r="E6" s="0" t="n">
        <v>1</v>
      </c>
      <c r="F6" s="2" t="s">
        <v>73</v>
      </c>
    </row>
    <row r="7" customFormat="false" ht="15" hidden="false" customHeight="false" outlineLevel="0" collapsed="false">
      <c r="A7" s="0" t="n">
        <v>6</v>
      </c>
      <c r="B7" s="0" t="s">
        <v>11</v>
      </c>
      <c r="C7" s="0" t="s">
        <v>68</v>
      </c>
      <c r="D7" s="0" t="n">
        <v>49.2</v>
      </c>
      <c r="E7" s="0" t="n">
        <v>0.05</v>
      </c>
      <c r="F7" s="2" t="s">
        <v>74</v>
      </c>
    </row>
    <row r="8" customFormat="false" ht="15" hidden="false" customHeight="false" outlineLevel="0" collapsed="false">
      <c r="A8" s="0" t="n">
        <v>7</v>
      </c>
      <c r="B8" s="0" t="s">
        <v>11</v>
      </c>
      <c r="C8" s="0" t="s">
        <v>68</v>
      </c>
      <c r="D8" s="0" t="n">
        <v>53221</v>
      </c>
      <c r="E8" s="0" t="n">
        <v>1</v>
      </c>
      <c r="F8" s="2" t="s">
        <v>75</v>
      </c>
    </row>
    <row r="9" customFormat="false" ht="28.35" hidden="false" customHeight="false" outlineLevel="0" collapsed="false">
      <c r="A9" s="0" t="n">
        <v>8</v>
      </c>
      <c r="B9" s="0" t="s">
        <v>11</v>
      </c>
      <c r="C9" s="0" t="s">
        <v>68</v>
      </c>
      <c r="D9" s="0" t="n">
        <v>6.28</v>
      </c>
      <c r="E9" s="0" t="n">
        <v>0.005</v>
      </c>
      <c r="F9" s="2" t="s">
        <v>76</v>
      </c>
    </row>
    <row r="10" customFormat="false" ht="15" hidden="false" customHeight="false" outlineLevel="0" collapsed="false">
      <c r="A10" s="0" t="n">
        <v>9</v>
      </c>
      <c r="B10" s="0" t="s">
        <v>20</v>
      </c>
      <c r="C10" s="0" t="s">
        <v>68</v>
      </c>
      <c r="D10" s="0" t="n">
        <v>738846</v>
      </c>
      <c r="E10" s="0" t="n">
        <v>1</v>
      </c>
      <c r="F10" s="2" t="s">
        <v>77</v>
      </c>
    </row>
    <row r="11" customFormat="false" ht="15" hidden="false" customHeight="false" outlineLevel="0" collapsed="false">
      <c r="A11" s="0" t="n">
        <v>10</v>
      </c>
      <c r="B11" s="0" t="s">
        <v>20</v>
      </c>
      <c r="C11" s="0" t="s">
        <v>68</v>
      </c>
      <c r="D11" s="0" t="n">
        <v>567961</v>
      </c>
      <c r="E11" s="0" t="n">
        <v>1</v>
      </c>
      <c r="F11" s="2" t="s">
        <v>78</v>
      </c>
    </row>
    <row r="12" customFormat="false" ht="15" hidden="false" customHeight="false" outlineLevel="0" collapsed="false">
      <c r="A12" s="0" t="n">
        <v>11</v>
      </c>
      <c r="B12" s="0" t="s">
        <v>20</v>
      </c>
      <c r="C12" s="0" t="s">
        <v>68</v>
      </c>
      <c r="D12" s="0" t="n">
        <v>170885</v>
      </c>
      <c r="E12" s="0" t="n">
        <v>1</v>
      </c>
      <c r="F12" s="2" t="s">
        <v>79</v>
      </c>
    </row>
    <row r="13" customFormat="false" ht="15" hidden="false" customHeight="false" outlineLevel="0" collapsed="false">
      <c r="A13" s="0" t="n">
        <v>12</v>
      </c>
      <c r="B13" s="0" t="s">
        <v>20</v>
      </c>
      <c r="C13" s="0" t="s">
        <v>68</v>
      </c>
      <c r="D13" s="0" t="n">
        <v>23.1</v>
      </c>
      <c r="E13" s="0" t="n">
        <v>0.05</v>
      </c>
      <c r="F13" s="2" t="s">
        <v>80</v>
      </c>
    </row>
    <row r="14" customFormat="false" ht="15" hidden="false" customHeight="false" outlineLevel="0" collapsed="false">
      <c r="A14" s="0" t="n">
        <v>13</v>
      </c>
      <c r="B14" s="0" t="s">
        <v>20</v>
      </c>
      <c r="C14" s="0" t="s">
        <v>68</v>
      </c>
      <c r="D14" s="0" t="n">
        <v>83343</v>
      </c>
      <c r="E14" s="0" t="n">
        <v>1</v>
      </c>
      <c r="F14" s="2" t="s">
        <v>81</v>
      </c>
    </row>
    <row r="15" customFormat="false" ht="15" hidden="false" customHeight="false" outlineLevel="0" collapsed="false">
      <c r="A15" s="0" t="n">
        <v>14</v>
      </c>
      <c r="B15" s="0" t="s">
        <v>20</v>
      </c>
      <c r="C15" s="0" t="s">
        <v>68</v>
      </c>
      <c r="D15" s="0" t="n">
        <v>70317</v>
      </c>
      <c r="E15" s="0" t="n">
        <v>1</v>
      </c>
      <c r="F15" s="2" t="s">
        <v>82</v>
      </c>
    </row>
    <row r="16" customFormat="false" ht="15" hidden="false" customHeight="false" outlineLevel="0" collapsed="false">
      <c r="A16" s="0" t="n">
        <v>15</v>
      </c>
      <c r="B16" s="0" t="s">
        <v>20</v>
      </c>
      <c r="C16" s="0" t="s">
        <v>68</v>
      </c>
      <c r="D16" s="0" t="n">
        <v>2.43</v>
      </c>
      <c r="E16" s="0" t="n">
        <v>0.005</v>
      </c>
      <c r="F16" s="2" t="s">
        <v>83</v>
      </c>
    </row>
    <row r="17" customFormat="false" ht="28.35" hidden="false" customHeight="false" outlineLevel="0" collapsed="false">
      <c r="A17" s="0" t="n">
        <v>16</v>
      </c>
      <c r="B17" s="0" t="s">
        <v>20</v>
      </c>
      <c r="C17" s="0" t="s">
        <v>84</v>
      </c>
      <c r="D17" s="0" t="s">
        <v>85</v>
      </c>
      <c r="F17" s="2" t="s">
        <v>86</v>
      </c>
    </row>
    <row r="18" customFormat="false" ht="15" hidden="false" customHeight="false" outlineLevel="0" collapsed="false">
      <c r="A18" s="0" t="n">
        <v>17</v>
      </c>
      <c r="B18" s="0" t="s">
        <v>29</v>
      </c>
      <c r="C18" s="0" t="s">
        <v>68</v>
      </c>
      <c r="D18" s="0" t="n">
        <v>2.69</v>
      </c>
      <c r="E18" s="0" t="n">
        <v>0.005</v>
      </c>
      <c r="F18" s="2" t="s">
        <v>87</v>
      </c>
    </row>
    <row r="19" customFormat="false" ht="15" hidden="false" customHeight="false" outlineLevel="0" collapsed="false">
      <c r="A19" s="0" t="n">
        <v>18</v>
      </c>
      <c r="B19" s="0" t="s">
        <v>29</v>
      </c>
      <c r="C19" s="0" t="s">
        <v>68</v>
      </c>
      <c r="D19" s="0" t="n">
        <v>275169</v>
      </c>
      <c r="E19" s="0" t="n">
        <v>1</v>
      </c>
      <c r="F19" s="2" t="s">
        <v>88</v>
      </c>
    </row>
    <row r="20" customFormat="false" ht="15" hidden="false" customHeight="false" outlineLevel="0" collapsed="false">
      <c r="A20" s="0" t="n">
        <v>19</v>
      </c>
      <c r="B20" s="0" t="s">
        <v>29</v>
      </c>
      <c r="C20" s="0" t="s">
        <v>68</v>
      </c>
      <c r="D20" s="0" t="n">
        <v>4.39</v>
      </c>
      <c r="E20" s="0" t="n">
        <v>0.005</v>
      </c>
      <c r="F20" s="2" t="s">
        <v>89</v>
      </c>
    </row>
    <row r="21" customFormat="false" ht="15" hidden="false" customHeight="false" outlineLevel="0" collapsed="false">
      <c r="A21" s="0" t="n">
        <v>20</v>
      </c>
      <c r="B21" s="0" t="s">
        <v>29</v>
      </c>
      <c r="C21" s="0" t="s">
        <v>68</v>
      </c>
      <c r="D21" s="0" t="n">
        <v>4.2439</v>
      </c>
      <c r="E21" s="0" t="n">
        <v>5E-005</v>
      </c>
      <c r="F21" s="2" t="s">
        <v>90</v>
      </c>
    </row>
    <row r="22" customFormat="false" ht="28.35" hidden="false" customHeight="false" outlineLevel="0" collapsed="false">
      <c r="A22" s="0" t="n">
        <v>21</v>
      </c>
      <c r="B22" s="0" t="s">
        <v>29</v>
      </c>
      <c r="C22" s="0" t="s">
        <v>68</v>
      </c>
      <c r="D22" s="0" t="n">
        <v>377817</v>
      </c>
      <c r="E22" s="0" t="n">
        <v>1</v>
      </c>
      <c r="F22" s="2" t="s">
        <v>91</v>
      </c>
    </row>
    <row r="23" customFormat="false" ht="15" hidden="false" customHeight="false" outlineLevel="0" collapsed="false">
      <c r="A23" s="0" t="n">
        <v>22</v>
      </c>
      <c r="B23" s="0" t="s">
        <v>29</v>
      </c>
      <c r="C23" s="0" t="s">
        <v>68</v>
      </c>
      <c r="D23" s="0" t="n">
        <v>135514</v>
      </c>
      <c r="E23" s="0" t="n">
        <v>1</v>
      </c>
      <c r="F23" s="2" t="s">
        <v>92</v>
      </c>
    </row>
    <row r="24" customFormat="false" ht="15" hidden="false" customHeight="false" outlineLevel="0" collapsed="false">
      <c r="A24" s="0" t="n">
        <v>23</v>
      </c>
      <c r="B24" s="0" t="s">
        <v>36</v>
      </c>
      <c r="C24" s="0" t="s">
        <v>68</v>
      </c>
      <c r="D24" s="0" t="n">
        <v>269559</v>
      </c>
      <c r="E24" s="0" t="n">
        <v>1</v>
      </c>
      <c r="F24" s="2" t="s">
        <v>93</v>
      </c>
    </row>
    <row r="25" customFormat="false" ht="15" hidden="false" customHeight="false" outlineLevel="0" collapsed="false">
      <c r="A25" s="0" t="n">
        <v>24</v>
      </c>
      <c r="B25" s="0" t="s">
        <v>36</v>
      </c>
      <c r="C25" s="0" t="s">
        <v>68</v>
      </c>
      <c r="D25" s="0" t="n">
        <v>113584</v>
      </c>
      <c r="E25" s="0" t="n">
        <v>1</v>
      </c>
      <c r="F25" s="2" t="s">
        <v>94</v>
      </c>
    </row>
    <row r="26" customFormat="false" ht="15" hidden="false" customHeight="false" outlineLevel="0" collapsed="false">
      <c r="A26" s="0" t="n">
        <v>25</v>
      </c>
      <c r="B26" s="0" t="s">
        <v>36</v>
      </c>
      <c r="C26" s="0" t="s">
        <v>68</v>
      </c>
      <c r="D26" s="0" t="n">
        <v>15947</v>
      </c>
      <c r="E26" s="0" t="n">
        <v>1</v>
      </c>
      <c r="F26" s="2" t="s">
        <v>95</v>
      </c>
    </row>
    <row r="27" customFormat="false" ht="15" hidden="false" customHeight="false" outlineLevel="0" collapsed="false">
      <c r="A27" s="0" t="n">
        <v>26</v>
      </c>
      <c r="B27" s="0" t="s">
        <v>36</v>
      </c>
      <c r="C27" s="0" t="s">
        <v>68</v>
      </c>
      <c r="D27" s="0" t="n">
        <v>27304</v>
      </c>
      <c r="E27" s="0" t="n">
        <v>1</v>
      </c>
      <c r="F27" s="2" t="s">
        <v>96</v>
      </c>
    </row>
    <row r="28" customFormat="false" ht="28.35" hidden="false" customHeight="false" outlineLevel="0" collapsed="false">
      <c r="A28" s="0" t="n">
        <v>27</v>
      </c>
      <c r="B28" s="0" t="s">
        <v>36</v>
      </c>
      <c r="C28" s="0" t="s">
        <v>84</v>
      </c>
      <c r="D28" s="0" t="s">
        <v>97</v>
      </c>
      <c r="F28" s="2" t="s">
        <v>98</v>
      </c>
    </row>
    <row r="29" customFormat="false" ht="28.35" hidden="false" customHeight="false" outlineLevel="0" collapsed="false">
      <c r="A29" s="0" t="n">
        <v>28</v>
      </c>
      <c r="B29" s="0" t="s">
        <v>42</v>
      </c>
      <c r="C29" s="0" t="s">
        <v>84</v>
      </c>
      <c r="D29" s="0" t="s">
        <v>85</v>
      </c>
      <c r="F29" s="2" t="s">
        <v>99</v>
      </c>
    </row>
    <row r="30" customFormat="false" ht="15" hidden="false" customHeight="false" outlineLevel="0" collapsed="false">
      <c r="A30" s="0" t="n">
        <v>29</v>
      </c>
      <c r="B30" s="0" t="s">
        <v>42</v>
      </c>
      <c r="C30" s="0" t="s">
        <v>84</v>
      </c>
      <c r="D30" s="0" t="s">
        <v>85</v>
      </c>
      <c r="F30" s="2" t="s">
        <v>100</v>
      </c>
    </row>
    <row r="31" customFormat="false" ht="28.35" hidden="false" customHeight="false" outlineLevel="0" collapsed="false">
      <c r="A31" s="0" t="n">
        <v>30</v>
      </c>
      <c r="B31" s="0" t="s">
        <v>42</v>
      </c>
      <c r="C31" s="0" t="s">
        <v>84</v>
      </c>
      <c r="D31" s="0" t="s">
        <v>97</v>
      </c>
      <c r="F31" s="2" t="s">
        <v>101</v>
      </c>
    </row>
    <row r="32" customFormat="false" ht="28.35" hidden="false" customHeight="false" outlineLevel="0" collapsed="false">
      <c r="A32" s="0" t="n">
        <v>31</v>
      </c>
      <c r="B32" s="0" t="s">
        <v>42</v>
      </c>
      <c r="C32" s="0" t="s">
        <v>84</v>
      </c>
      <c r="D32" s="0" t="s">
        <v>97</v>
      </c>
      <c r="F32" s="2" t="s">
        <v>102</v>
      </c>
    </row>
    <row r="33" customFormat="false" ht="15" hidden="false" customHeight="false" outlineLevel="0" collapsed="false">
      <c r="A33" s="0" t="n">
        <v>32</v>
      </c>
      <c r="B33" s="0" t="s">
        <v>42</v>
      </c>
      <c r="C33" s="0" t="s">
        <v>84</v>
      </c>
      <c r="D33" s="0" t="s">
        <v>97</v>
      </c>
      <c r="F33" s="2" t="s">
        <v>103</v>
      </c>
    </row>
    <row r="34" customFormat="false" ht="15" hidden="false" customHeight="false" outlineLevel="0" collapsed="false">
      <c r="A34" s="0" t="n">
        <v>33</v>
      </c>
      <c r="B34" s="0" t="s">
        <v>48</v>
      </c>
      <c r="C34" s="0" t="s">
        <v>68</v>
      </c>
      <c r="D34" s="0" t="n">
        <v>509664</v>
      </c>
      <c r="E34" s="0" t="n">
        <v>1</v>
      </c>
      <c r="F34" s="2" t="s">
        <v>104</v>
      </c>
    </row>
    <row r="35" customFormat="false" ht="15" hidden="false" customHeight="false" outlineLevel="0" collapsed="false">
      <c r="A35" s="0" t="n">
        <v>34</v>
      </c>
      <c r="B35" s="0" t="s">
        <v>48</v>
      </c>
      <c r="C35" s="0" t="s">
        <v>68</v>
      </c>
      <c r="D35" s="0" t="n">
        <v>1079380</v>
      </c>
      <c r="E35" s="0" t="n">
        <v>1</v>
      </c>
      <c r="F35" s="2" t="s">
        <v>105</v>
      </c>
    </row>
    <row r="36" customFormat="false" ht="15" hidden="false" customHeight="false" outlineLevel="0" collapsed="false">
      <c r="A36" s="0" t="n">
        <v>35</v>
      </c>
      <c r="B36" s="0" t="s">
        <v>48</v>
      </c>
      <c r="C36" s="0" t="s">
        <v>68</v>
      </c>
      <c r="D36" s="0" t="n">
        <v>593525</v>
      </c>
      <c r="E36" s="0" t="n">
        <v>1</v>
      </c>
      <c r="F36" s="2" t="s">
        <v>106</v>
      </c>
    </row>
    <row r="37" customFormat="false" ht="15" hidden="false" customHeight="false" outlineLevel="0" collapsed="false">
      <c r="A37" s="0" t="n">
        <v>36</v>
      </c>
      <c r="B37" s="0" t="s">
        <v>48</v>
      </c>
      <c r="C37" s="0" t="s">
        <v>68</v>
      </c>
      <c r="D37" s="0" t="n">
        <v>555030</v>
      </c>
      <c r="E37" s="0" t="n">
        <v>1</v>
      </c>
      <c r="F37" s="2" t="s">
        <v>107</v>
      </c>
    </row>
    <row r="38" customFormat="false" ht="15" hidden="false" customHeight="false" outlineLevel="0" collapsed="false">
      <c r="A38" s="0" t="n">
        <v>37</v>
      </c>
      <c r="B38" s="0" t="s">
        <v>48</v>
      </c>
      <c r="C38" s="0" t="s">
        <v>68</v>
      </c>
      <c r="D38" s="0" t="n">
        <v>195991</v>
      </c>
      <c r="E38" s="0" t="n">
        <v>1</v>
      </c>
      <c r="F38" s="2" t="s">
        <v>108</v>
      </c>
    </row>
    <row r="39" customFormat="false" ht="15" hidden="false" customHeight="false" outlineLevel="0" collapsed="false">
      <c r="A39" s="0" t="n">
        <v>38</v>
      </c>
      <c r="B39" s="0" t="s">
        <v>48</v>
      </c>
      <c r="C39" s="0" t="s">
        <v>84</v>
      </c>
      <c r="D39" s="0" t="s">
        <v>97</v>
      </c>
      <c r="F39" s="2" t="s">
        <v>109</v>
      </c>
    </row>
    <row r="40" customFormat="false" ht="15" hidden="false" customHeight="false" outlineLevel="0" collapsed="false">
      <c r="A40" s="0" t="n">
        <v>39</v>
      </c>
      <c r="B40" s="0" t="s">
        <v>48</v>
      </c>
      <c r="C40" s="0" t="s">
        <v>68</v>
      </c>
      <c r="D40" s="0" t="n">
        <v>1428.79</v>
      </c>
      <c r="E40" s="0" t="n">
        <v>0.01</v>
      </c>
      <c r="F40" s="2" t="s">
        <v>110</v>
      </c>
    </row>
    <row r="41" customFormat="false" ht="28.35" hidden="false" customHeight="false" outlineLevel="0" collapsed="false">
      <c r="A41" s="0" t="n">
        <v>40</v>
      </c>
      <c r="B41" s="0" t="s">
        <v>48</v>
      </c>
      <c r="C41" s="0" t="s">
        <v>68</v>
      </c>
      <c r="D41" s="0" t="n">
        <v>3.65</v>
      </c>
      <c r="E41" s="0" t="n">
        <v>0.005</v>
      </c>
      <c r="F41" s="2" t="s">
        <v>111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2026-09-24T20:30:58Z</dcterms:created>
  <dc:creator>openpyxl</dc:creator>
  <dc:description/>
  <dc:language>en-US</dc:language>
  <cp:lastModifiedBy/>
  <dcterms:modified xsi:type="dcterms:W3CDTF">2026-09-24T20:30:58Z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