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<sst xmlns="http://schemas.openxmlformats.org/spreadsheetml/2006/main" count="248" uniqueCount="114">
  <si>
    <t xml:space="preserve">Forty questions on The Private Markets Limited Partner</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</si>
  <si>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</si>
  <si>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</si>
  <si>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</si>
  <si>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the seat and its governance (chapters 1 and 2), the economics (3), portfolio construction (4 to 7), manager selection (8 to 12), oversight and the levers (13 to 15 and Appendix F), and the three cases on the same page.</t>
  </si>
  <si>
    <t xml:space="preserve">No macros. Nothing is locked, protected or watermarked.</t>
  </si>
  <si>
    <t xml:space="preserve">Part</t>
  </si>
  <si>
    <t xml:space="preserve">Questions</t>
  </si>
  <si>
    <t xml:space="preserve">Answered</t>
  </si>
  <si>
    <t xml:space="preserve">Right</t>
  </si>
  <si>
    <t xml:space="preserve">Wrong</t>
  </si>
  <si>
    <t xml:space="preserve">1. Seat, governance (ch. 1-2)</t>
  </si>
  <si>
    <t xml:space="preserve">2. Economics (ch. 3)</t>
  </si>
  <si>
    <t xml:space="preserve">3. Construction (ch. 4-7)</t>
  </si>
  <si>
    <t xml:space="preserve">4. Selection (ch. 8-12)</t>
  </si>
  <si>
    <t xml:space="preserve">5. Oversight, levers (ch. 13-15, app. F)</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</si>
  <si>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</si>
  <si>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</si>
  <si>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</si>
  <si>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</si>
  <si>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</si>
  <si>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</si>
  <si>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</si>
  <si>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</si>
  <si>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1: a fund commitment is best described as:  A) An option on a portfolio  B) A contract with an agent, not the purchase of an asset  C) A loan to the general partner  D) The purchase of a known portfolio at a negotiated price</t>
  </si>
  <si>
    <t xml:space="preserve">In a mature programme, Chapter 1 estimates that selecting new managers takes about what share of professional time?  A) A tenth  B) A fifth  C) Half  D) Four fifths</t>
  </si>
  <si>
    <t xml:space="preserve">Chapter 2: what is the operative part of a target allocation?  A) The tolerance band around it  B) The point target  C) The exclusion list  D) The benchmark</t>
  </si>
  <si>
    <t xml:space="preserve">Chapter 2's diagnostic for an investment committee that ratifies rather than decides:  A) It includes a consultant  B) It has not declined or materially changed a recommendation in three years  C) It meets less than four times a year  D) It hears the manager present</t>
  </si>
  <si>
    <t xml:space="preserve">What does Chapter 2 call the underwriting memo?  A) A promise to your future self, read back at re-up  B) A consultant's deliverable  C) A marketing summary for the board  D) A legal record for the regulator</t>
  </si>
  <si>
    <t xml:space="preserve">Chapter 3's fund: 1,000 committed, 2% on commitments for five years, 2% on an average 500 of invested cost for five more, 10 of expenses. How much is drawn but never invested?</t>
  </si>
  <si>
    <t xml:space="preserve">At 2.0x gross on 840 invested, carry 20% with full catch-up on a whole-fund basis: what reaches the LPs, in millions?</t>
  </si>
  <si>
    <t xml:space="preserve">A 1.544x over five years: what IRR, in per cent? (one decimal)</t>
  </si>
  <si>
    <t xml:space="preserve">Full catch-up: the LPs have received 26 of preferred return. What catch-up C gives the GP 20% of the profit so far? (one decimal)</t>
  </si>
  <si>
    <t xml:space="preserve">A deal bought and sold four years apart at 2.0x: a subscription line funds the first twelve months. What IRR does the LP see, in per cent? (one decimal)</t>
  </si>
  <si>
    <t xml:space="preserve">Chapter 3's programme: 22 of fees, 3 of fund expenses, 2 of advisory and 3 of internal cost on 1,200 of average NAV. Cost line, in per cent of NAV?</t>
  </si>
  <si>
    <t xml:space="preserve">Chapter 3's key takeaway on fees:  A) Fees are second-order whatever your selection skill  B) Fee rates matter more than fee bases  C) Fees cost you the fee compounded at the fund's gross return, so the fee base matters more than the rate  D) A full catch-up removes the fee load</t>
  </si>
  <si>
    <t xml:space="preserve">Chapter 5: 1.5 billion of target NAV and 6.3 NAV-years per unit committed. Annual commitment, in millions? (nearest million)</t>
  </si>
  <si>
    <t xml:space="preserve">Steady-state unfunded is 1.65 times the annual commitment. In millions? (nearest million)</t>
  </si>
  <si>
    <t xml:space="preserve">The denominator: 10 billion plan, 1.5 billion private. Public assets fall 25%, private marks 10%. Private share, in per cent? (one decimal)</t>
  </si>
  <si>
    <t xml:space="preserve">Which assumption moves the commitment budget least, according to Chapter 5?  A) Distribution timing  B) The expected return on private markets  C) The average holding period  D) The growth rate of the total plan</t>
  </si>
  <si>
    <t xml:space="preserve">Chapter 6: a budget of 240 a year, 40 per commitment, a four-year fundraising cycle. Steady-state relationships?</t>
  </si>
  <si>
    <t xml:space="preserve">Chapter 7's foundation: stressed calls of 126 and distributions of 14. Net cash need, in millions?</t>
  </si>
  <si>
    <t xml:space="preserve">Chapter 7's ladder: one forced secondary sale of 80 at a 25% discount costs how many years of 1.2 a year of cash drag? (one decimal)</t>
  </si>
  <si>
    <t xml:space="preserve">Chapter 7: which forecast version should drive the size of the buffer?  A) The manager's guidance  B) The base case  C) The long-horizon pacing model  D) The one with distributions set at or near zero for twelve months</t>
  </si>
  <si>
    <t xml:space="preserve">Chapter 8: which error in screening is the more dangerous, and why?  A) The false positive, because it is expensive  B) Neither, if the database is good  C) The false negative, because nobody writes a memo about it  D) Both equally</t>
  </si>
  <si>
    <t xml:space="preserve">Chapter 9's bridge: 80 of equity grows to 303. What is the gross multiple? (one decimal)</t>
  </si>
  <si>
    <t xml:space="preserve">Chapter 9's concentration test: 1,100 back on 500 over ten deals; the best returned 300 on 50. Multiple excluding it? (one decimal)</t>
  </si>
  <si>
    <t xml:space="preserve">Chapter 10: a GP commitment funded by a non-recourse management company loan gives the partners:  A) Nothing different from cash  B) Real money at risk  C) Upside exposure without downside exposure  D) A tax deferral only</t>
  </si>
  <si>
    <t xml:space="preserve">Chapter 11: which key person clause is worth having?  A) One that suspends the investment period automatically and needs a vote to resume  B) One that only covers death and disability  C) One that names every partner  D) One that needs 75% of commitments to vote for suspension</t>
  </si>
  <si>
    <t xml:space="preserve">Chapter 12 classifies every operational finding as:  A) Legal, tax or operational  B) High, medium or low  C) A red line, a condition or a monitorable  D) Pass or fail</t>
  </si>
  <si>
    <t xml:space="preserve">Chapter 12: which red line matters most?  A) Refusal to provide evidence a peer manager provides routinely  B) A small administrator  C) A first-time fund  D) A new auditor</t>
  </si>
  <si>
    <t xml:space="preserve">Chapter 13: an account opens at 42.0; contributions 5.0, distributions 3.0, fee 0.4, expenses 0.1, gains 2.5. Closing balance?</t>
  </si>
  <si>
    <t xml:space="preserve">Chapter 13's Fund B: 40 distributed, 160 of NAV, 100 called. What share of its reported value is unrealised, in per cent?</t>
  </si>
  <si>
    <t xml:space="preserve">Chapter 13: the single best evidence of a manager's marking behaviour is:  A) The valuation policy  B) The auditor's opinion  C) Exit prices against the carrying value the quarter before exit, over years  D) The quartile ranking</t>
  </si>
  <si>
    <t xml:space="preserve">Chapter 15's Fairmont: net multiple 1.65, value growth 12.5% a year. NAV-years per unit committed? (one decimal)</t>
  </si>
  <si>
    <t xml:space="preserve">Appendix F: break-even total-loss rate on co-invested capital, in per cent? (one decimal)</t>
  </si>
  <si>
    <t xml:space="preserve">Appendix F: deals a year at Chapter 14's budget and cap? (two decimals)</t>
  </si>
  <si>
    <t xml:space="preserve">Chapter 14: the correct posture on a re-up is:  A) Decline unless the prior fund is top quartile  B) Delegate it to the consultant  C) Re-up by default unless something went wrong  D) Symmetric: both a re-up and a decline need a written thesis</t>
  </si>
  <si>
    <t xml:space="preserve">Case one: the base budget of 238, held, if exits come a year later. Steady-state allocation, in per cent? (one decimal)</t>
  </si>
  <si>
    <t xml:space="preserve">Case one: is there a fixed budget that stays inside the 12 to 18 per cent band whichever way exits move by a year?  A) Yes: any budget between 200 and 250  B) Yes: 238  C) Only with plan growth  D) No: the ceiling needs at most 223, the floor at least 250</t>
  </si>
  <si>
    <t xml:space="preserve">Case two: how often must the stressed year come for the 120 buffer to pay for itself against a 40 one, secondary route? Once every ... years</t>
  </si>
  <si>
    <t xml:space="preserve">Case two: the same, if the buffer is tiered (40 cash, 80 short-duration paper at 1%)? Once every ... years</t>
  </si>
  <si>
    <t xml:space="preserve">Case three: after the 18.3 per cent breach, holding the pace brings the share back inside the band:  A) Never, without a secondary sale  B) Only after skipping a vintage  C) After five years  D) Within a year</t>
  </si>
  <si>
    <t xml:space="preserve">Case three: skipping the next two vintages keeps the programme below the 12 per cent floor for how many years?</t>
  </si>
  <si>
    <t xml:space="preserve">Type</t>
  </si>
  <si>
    <t xml:space="preserve">Answer</t>
  </si>
  <si>
    <t xml:space="preserve">Tolerance</t>
  </si>
  <si>
    <t xml:space="preserve">Why</t>
  </si>
  <si>
    <t xml:space="preserve">mcq</t>
  </si>
  <si>
    <t xml:space="preserve">B</t>
  </si>
  <si>
    <t xml:space="preserve">You underwrite a blind pool, a team and terms. Your leverage sits at signing and at re-up; the rest is monitoring, funding and reporting.</t>
  </si>
  <si>
    <t xml:space="preserve">The rest is administering decisions already taken, maintaining relationships and producing evidence.</t>
  </si>
  <si>
    <t xml:space="preserve">A</t>
  </si>
  <si>
    <t xml:space="preserve">The band tells the team when it must act and, more importantly, when it must not.</t>
  </si>
  <si>
    <t xml:space="preserve">A committee that never says no is not deciding; the real decision is being made earlier and less visibly.</t>
  </si>
  <si>
    <t xml:space="preserve">Expectations specific enough to be proven wrong: the only mechanism by which a programme improves.</t>
  </si>
  <si>
    <t xml:space="preserve">num</t>
  </si>
  <si>
    <t xml:space="preserve">100 + 50 + 10 = 160, so 840 is invested.</t>
  </si>
  <si>
    <t xml:space="preserve">1,680 of proceeds, 680 of profit, 136 of carry: 1,544, a 1.54x net fund.</t>
  </si>
  <si>
    <t xml:space="preserve">1.544^(1/5) - 1 = 9.1%, against 14.9% gross: a load of about 5.8 points.</t>
  </si>
  <si>
    <t xml:space="preserve">C = 20% × (26 + C), so C = 6.5. With a full catch-up the pref changes when the GP is paid, not how much.</t>
  </si>
  <si>
    <t xml:space="preserve">2^(1/3) - 1 = 26.0%, against 18.9% over four years. The multiple is slightly worse, because the fund paid interest.</t>
  </si>
  <si>
    <t xml:space="preserve">30 / 1,200 = 2.5%, before carry, shown separately.</t>
  </si>
  <si>
    <t xml:space="preserve">C</t>
  </si>
  <si>
    <t xml:space="preserve">At 2.0x gross every dollar of fee costs two dollars of terminal value.</t>
  </si>
  <si>
    <t xml:space="preserve">1,500 / 6.3 = 238, nearly twice the naive 1,500 / 12 = 125.</t>
  </si>
  <si>
    <t xml:space="preserve">1.65 × 238 = 393: 26% of target NAV, total exposure about 126% of target.</t>
  </si>
  <si>
    <t xml:space="preserve">1,350 / (6,375 + 1,350) = 17.5%. With a 5% private fall it is 18.3% and the band breaks.</t>
  </si>
  <si>
    <t xml:space="preserve">A higher return raises both the NAV to fill and the distributions that drain it.</t>
  </si>
  <si>
    <t xml:space="preserve">240 / 40 = 6 new a year, × 4 = 24: the size a team of four can cover.</t>
  </si>
  <si>
    <t xml:space="preserve">Base 90 - 70 = 20; stressed 126 - 14 = 112, more than five times the base case.</t>
  </si>
  <si>
    <t xml:space="preserve">20 / 1.2 = 16.7: "the trade is not close".</t>
  </si>
  <si>
    <t xml:space="preserve">D</t>
  </si>
  <si>
    <t xml:space="preserve">Distributions stop first; calls do not. Size against the worst plausible twelve months.</t>
  </si>
  <si>
    <t xml:space="preserve">Cut false positives hard without quietly inflating false negatives.</t>
  </si>
  <si>
    <t xml:space="preserve">303 / 80 = 3.8x. Of the 223 gained: 100 revenue growth, 30 margin, 33 multiple, 60 debt paydown.</t>
  </si>
  <si>
    <t xml:space="preserve">800 / 450 = 1.8x: the number to underwrite, because you fund the process, not the outlier.</t>
  </si>
  <si>
    <t xml:space="preserve">A fee waiver is a cash-flow convenience; a non-recourse loan is precisely the incentive shape you are paying to avoid.</t>
  </si>
  <si>
    <t xml:space="preserve">LP votes are slow and fragmented: the default matters more than the threshold, as Tarnwick V shows.</t>
  </si>
  <si>
    <t xml:space="preserve">Red lines end the process, conditions are fixed before signing, monitorables go into the review calendar with an owner and a date.</t>
  </si>
  <si>
    <t xml:space="preserve">Refusal is itself the finding.</t>
  </si>
  <si>
    <t xml:space="preserve">42.0 + 5.0 - 3.0 - 0.4 - 0.1 + 2.5 = 46.0. Rebuild it yourself every quarter.</t>
  </si>
  <si>
    <t xml:space="preserve">160 / 200. Both funds show 2.0x TVPI; Fund B's is a forecast.</t>
  </si>
  <si>
    <t xml:space="preserve">Ardsley Partners averaged 1.04x its prior mark, but its three weakest exits printed at about 0.6x after eight flat quarters.</t>
  </si>
  <si>
    <t xml:space="preserve">0.65 / 0.125 = 5.2, so 1,800 of target NAV needs 346 a year.</t>
  </si>
  <si>
    <t xml:space="preserve">1 - 1.544 / 2.000: the whole fee advantage, priced as risk.</t>
  </si>
  <si>
    <t xml:space="preserve">35.7 of budget / 13.3 per deal. One total loss is 37% of the cohort, well past 22.8%.</t>
  </si>
  <si>
    <t xml:space="preserve">A memo that says "continued strong relationship" is a signature, not an analysis.</t>
  </si>
  <si>
    <t xml:space="preserve">238 × 8.08 NAV-years / 10,000: above the 18% ceiling. A year sooner leaves it at 11.4%.</t>
  </si>
  <si>
    <t xml:space="preserve">The bounds cross, which is why the decision rule, not the range, does the work.</t>
  </si>
  <si>
    <t xml:space="preserve">80 more of cash costs 2.4 a year; in the stressed year it avoids a 72 shortfall that a secondary sale at 25% off would cost 24.</t>
  </si>
  <si>
    <t xml:space="preserve">The premium falls from 3.6 to 2.0 a year, 0.8 more than the thin buffer.</t>
  </si>
  <si>
    <t xml:space="preserve">17.3% a year later, as public markets recover: the breach was caused by the denominator and is cured by it.</t>
  </si>
  <si>
    <t xml:space="preserve">Years four to seven, 10.2% at the lowest. Cutting the two budgets to 70% never leaves the band.</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</si>
</sst>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28.3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5</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7</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8</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7</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7</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41.75" hidden="false" customHeight="false" outlineLevel="0" collapsed="false">
      <c r="A2" s="5" t="n">
        <v>1</v>
      </c>
      <c r="B2" s="5" t="s">
        <v>11</v>
      </c>
      <c r="C2" s="6" t="s">
        <v>24</v>
      </c>
      <c r="D2" s="7"/>
      <c r="E2" s="5"/>
      <c r="F2" s="5" t="str">
        <f aca="false">IF(D2="","",IF(UPPER(TRIM(D2))='3. Marking'!D2,"Right","Wrong"))</f>
        <v/>
      </c>
    </row>
    <row r="3" customFormat="false" ht="28.35" hidden="false" customHeight="false" outlineLevel="0" collapsed="false">
      <c r="A3" s="5" t="n">
        <v>2</v>
      </c>
      <c r="B3" s="5" t="s">
        <v>11</v>
      </c>
      <c r="C3" s="6" t="s">
        <v>25</v>
      </c>
      <c r="D3" s="7"/>
      <c r="E3" s="5"/>
      <c r="F3" s="5" t="str">
        <f aca="false">IF(D3="","",IF(UPPER(TRIM(D3))='3. Marking'!D3,"Right","Wrong"))</f>
        <v/>
      </c>
    </row>
    <row r="4" customFormat="false" ht="28.35" hidden="false" customHeight="false" outlineLevel="0" collapsed="false">
      <c r="A4" s="5" t="n">
        <v>3</v>
      </c>
      <c r="B4" s="5" t="s">
        <v>11</v>
      </c>
      <c r="C4" s="6" t="s">
        <v>26</v>
      </c>
      <c r="D4" s="7"/>
      <c r="E4" s="5"/>
      <c r="F4" s="5" t="str">
        <f aca="false">IF(D4="","",IF(UPPER(TRIM(D4))='3. Marking'!D4,"Right","Wrong"))</f>
        <v/>
      </c>
    </row>
    <row r="5" customFormat="false" ht="41.75" hidden="false" customHeight="false" outlineLevel="0" collapsed="false">
      <c r="A5" s="5" t="n">
        <v>4</v>
      </c>
      <c r="B5" s="5" t="s">
        <v>11</v>
      </c>
      <c r="C5" s="6" t="s">
        <v>27</v>
      </c>
      <c r="D5" s="7"/>
      <c r="E5" s="5"/>
      <c r="F5" s="5" t="str">
        <f aca="false">IF(D5="","",IF(UPPER(TRIM(D5))='3. Marking'!D5,"Right","Wrong"))</f>
        <v/>
      </c>
    </row>
    <row r="6" customFormat="false" ht="28.35" hidden="false" customHeight="false" outlineLevel="0" collapsed="false">
      <c r="A6" s="5" t="n">
        <v>5</v>
      </c>
      <c r="B6" s="5" t="s">
        <v>11</v>
      </c>
      <c r="C6" s="6" t="s">
        <v>28</v>
      </c>
      <c r="D6" s="7"/>
      <c r="E6" s="5"/>
      <c r="F6" s="5" t="str">
        <f aca="false">IF(D6="","",IF(UPPER(TRIM(D6))='3. Marking'!D6,"Right","Wrong"))</f>
        <v/>
      </c>
    </row>
    <row r="7" customFormat="false" ht="28.35" hidden="false" customHeight="false" outlineLevel="0" collapsed="false">
      <c r="A7" s="5" t="n">
        <v>6</v>
      </c>
      <c r="B7" s="5" t="s">
        <v>12</v>
      </c>
      <c r="C7" s="6" t="s">
        <v>29</v>
      </c>
      <c r="D7" s="7"/>
      <c r="E7" s="5"/>
      <c r="F7" s="5" t="str">
        <f aca="false">IF(D7="","",IF(ISNUMBER(D7),IF(ABS(D7-'3. Marking'!D7)&lt;='3. Marking'!E7,"Right","Wrong"),"Enter a number"))</f>
        <v/>
      </c>
    </row>
    <row r="8" customFormat="false" ht="28.35" hidden="false" customHeight="false" outlineLevel="0" collapsed="false">
      <c r="A8" s="5" t="n">
        <v>7</v>
      </c>
      <c r="B8" s="5" t="s">
        <v>12</v>
      </c>
      <c r="C8" s="6" t="s">
        <v>30</v>
      </c>
      <c r="D8" s="7"/>
      <c r="E8" s="5"/>
      <c r="F8" s="5" t="str">
        <f aca="false">IF(D8="","",IF(ISNUMBER(D8),IF(ABS(D8-'3. Marking'!D8)&lt;='3. Marking'!E8,"Right","Wrong"),"Enter a number"))</f>
        <v/>
      </c>
    </row>
    <row r="9" customFormat="false" ht="15" hidden="false" customHeight="false" outlineLevel="0" collapsed="false">
      <c r="A9" s="5" t="n">
        <v>8</v>
      </c>
      <c r="B9" s="5" t="s">
        <v>12</v>
      </c>
      <c r="C9" s="6" t="s">
        <v>31</v>
      </c>
      <c r="D9" s="7"/>
      <c r="E9" s="5"/>
      <c r="F9" s="5" t="str">
        <f aca="false">IF(D9="","",IF(ISNUMBER(D9),IF(ABS(D9-'3. Marking'!D9)&lt;='3. Marking'!E9,"Right","Wrong"),"Enter a number"))</f>
        <v/>
      </c>
    </row>
    <row r="10" customFormat="false" ht="28.35" hidden="false" customHeight="false" outlineLevel="0" collapsed="false">
      <c r="A10" s="5" t="n">
        <v>9</v>
      </c>
      <c r="B10" s="5" t="s">
        <v>12</v>
      </c>
      <c r="C10" s="6" t="s">
        <v>32</v>
      </c>
      <c r="D10" s="7"/>
      <c r="E10" s="5"/>
      <c r="F10" s="5" t="str">
        <f aca="false">IF(D10="","",IF(ISNUMBER(D10),IF(ABS(D10-'3. Marking'!D10)&lt;='3. Marking'!E10,"Right","Wrong"),"Enter a number"))</f>
        <v/>
      </c>
    </row>
    <row r="11" customFormat="false" ht="28.3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28.35" hidden="false" customHeight="false" outlineLevel="0" collapsed="false">
      <c r="A12" s="5" t="n">
        <v>11</v>
      </c>
      <c r="B12" s="5" t="s">
        <v>12</v>
      </c>
      <c r="C12" s="6" t="s">
        <v>34</v>
      </c>
      <c r="D12" s="7"/>
      <c r="E12" s="5"/>
      <c r="F12" s="5" t="str">
        <f aca="false">IF(D12="","",IF(ISNUMBER(D12),IF(ABS(D12-'3. Marking'!D12)&lt;='3. Marking'!E12,"Right","Wrong"),"Enter a number"))</f>
        <v/>
      </c>
    </row>
    <row r="13" customFormat="false" ht="41.75" hidden="false" customHeight="false" outlineLevel="0" collapsed="false">
      <c r="A13" s="5" t="n">
        <v>12</v>
      </c>
      <c r="B13" s="5" t="s">
        <v>12</v>
      </c>
      <c r="C13" s="6" t="s">
        <v>35</v>
      </c>
      <c r="D13" s="7"/>
      <c r="E13" s="5"/>
      <c r="F13" s="5" t="str">
        <f aca="false">IF(D13="","",IF(UPPER(TRIM(D13))='3. Marking'!D13,"Right","Wrong"))</f>
        <v/>
      </c>
    </row>
    <row r="14" customFormat="false" ht="28.35" hidden="false" customHeight="false" outlineLevel="0" collapsed="false">
      <c r="A14" s="5" t="n">
        <v>13</v>
      </c>
      <c r="B14" s="5" t="s">
        <v>13</v>
      </c>
      <c r="C14" s="6" t="s">
        <v>36</v>
      </c>
      <c r="D14" s="7"/>
      <c r="E14" s="5"/>
      <c r="F14" s="5" t="str">
        <f aca="false">IF(D14="","",IF(ISNUMBER(D14),IF(ABS(D14-'3. Marking'!D14)&lt;='3. Marking'!E14,"Right","Wrong"),"Enter a number"))</f>
        <v/>
      </c>
    </row>
    <row r="15" customFormat="false" ht="15" hidden="false" customHeight="false" outlineLevel="0" collapsed="false">
      <c r="A15" s="5" t="n">
        <v>14</v>
      </c>
      <c r="B15" s="5" t="s">
        <v>13</v>
      </c>
      <c r="C15" s="6" t="s">
        <v>37</v>
      </c>
      <c r="D15" s="7"/>
      <c r="E15" s="5"/>
      <c r="F15" s="5" t="str">
        <f aca="false">IF(D15="","",IF(ISNUMBER(D15),IF(ABS(D15-'3. Marking'!D15)&lt;='3. Marking'!E15,"Right","Wrong"),"Enter a number"))</f>
        <v/>
      </c>
    </row>
    <row r="16" customFormat="false" ht="28.35" hidden="false" customHeight="false" outlineLevel="0" collapsed="false">
      <c r="A16" s="5" t="n">
        <v>15</v>
      </c>
      <c r="B16" s="5" t="s">
        <v>13</v>
      </c>
      <c r="C16" s="6" t="s">
        <v>38</v>
      </c>
      <c r="D16" s="7"/>
      <c r="E16" s="5"/>
      <c r="F16" s="5" t="str">
        <f aca="false">IF(D16="","",IF(ISNUMBER(D16),IF(ABS(D16-'3. Marking'!D16)&lt;='3. Marking'!E16,"Right","Wrong"),"Enter a number"))</f>
        <v/>
      </c>
    </row>
    <row r="17" customFormat="false" ht="28.35" hidden="false" customHeight="false" outlineLevel="0" collapsed="false">
      <c r="A17" s="5" t="n">
        <v>16</v>
      </c>
      <c r="B17" s="5" t="s">
        <v>13</v>
      </c>
      <c r="C17" s="6" t="s">
        <v>39</v>
      </c>
      <c r="D17" s="7"/>
      <c r="E17" s="5"/>
      <c r="F17" s="5" t="str">
        <f aca="false">IF(D17="","",IF(UPPER(TRIM(D17))='3. Marking'!D17,"Right","Wrong"))</f>
        <v/>
      </c>
    </row>
    <row r="18" customFormat="false" ht="1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1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28.3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28.35" hidden="false" customHeight="false" outlineLevel="0" collapsed="false">
      <c r="A21" s="5" t="n">
        <v>20</v>
      </c>
      <c r="B21" s="5" t="s">
        <v>13</v>
      </c>
      <c r="C21" s="6" t="s">
        <v>43</v>
      </c>
      <c r="D21" s="7"/>
      <c r="E21" s="5"/>
      <c r="F21" s="5" t="str">
        <f aca="false">IF(D21="","",IF(UPPER(TRIM(D21))='3. Marking'!D21,"Right","Wrong"))</f>
        <v/>
      </c>
    </row>
    <row r="22" customFormat="false" ht="41.75" hidden="false" customHeight="false" outlineLevel="0" collapsed="false">
      <c r="A22" s="5" t="n">
        <v>21</v>
      </c>
      <c r="B22" s="5" t="s">
        <v>14</v>
      </c>
      <c r="C22" s="6" t="s">
        <v>44</v>
      </c>
      <c r="D22" s="7"/>
      <c r="E22" s="5"/>
      <c r="F22" s="5" t="str">
        <f aca="false">IF(D22="","",IF(UPPER(TRIM(D22))='3. Marking'!D22,"Right","Wrong"))</f>
        <v/>
      </c>
    </row>
    <row r="23" customFormat="false" ht="15" hidden="false" customHeight="false" outlineLevel="0" collapsed="false">
      <c r="A23" s="5" t="n">
        <v>22</v>
      </c>
      <c r="B23" s="5" t="s">
        <v>14</v>
      </c>
      <c r="C23" s="6" t="s">
        <v>45</v>
      </c>
      <c r="D23" s="7"/>
      <c r="E23" s="5"/>
      <c r="F23" s="5" t="str">
        <f aca="false">IF(D23="","",IF(ISNUMBER(D23),IF(ABS(D23-'3. Marking'!D23)&lt;='3. Marking'!E23,"Right","Wrong"),"Enter a number"))</f>
        <v/>
      </c>
    </row>
    <row r="24" customFormat="false" ht="28.35" hidden="false" customHeight="false" outlineLevel="0" collapsed="false">
      <c r="A24" s="5" t="n">
        <v>23</v>
      </c>
      <c r="B24" s="5" t="s">
        <v>14</v>
      </c>
      <c r="C24" s="6" t="s">
        <v>46</v>
      </c>
      <c r="D24" s="7"/>
      <c r="E24" s="5"/>
      <c r="F24" s="5" t="str">
        <f aca="false">IF(D24="","",IF(ISNUMBER(D24),IF(ABS(D24-'3. Marking'!D24)&lt;='3. Marking'!E24,"Right","Wrong"),"Enter a number"))</f>
        <v/>
      </c>
    </row>
    <row r="25" customFormat="false" ht="41.75" hidden="false" customHeight="false" outlineLevel="0" collapsed="false">
      <c r="A25" s="5" t="n">
        <v>24</v>
      </c>
      <c r="B25" s="5" t="s">
        <v>14</v>
      </c>
      <c r="C25" s="6" t="s">
        <v>47</v>
      </c>
      <c r="D25" s="7"/>
      <c r="E25" s="5"/>
      <c r="F25" s="5" t="str">
        <f aca="false">IF(D25="","",IF(UPPER(TRIM(D25))='3. Marking'!D25,"Right","Wrong"))</f>
        <v/>
      </c>
    </row>
    <row r="26" customFormat="false" ht="41.75" hidden="false" customHeight="false" outlineLevel="0" collapsed="false">
      <c r="A26" s="5" t="n">
        <v>25</v>
      </c>
      <c r="B26" s="5" t="s">
        <v>14</v>
      </c>
      <c r="C26" s="6" t="s">
        <v>48</v>
      </c>
      <c r="D26" s="7"/>
      <c r="E26" s="5"/>
      <c r="F26" s="5" t="str">
        <f aca="false">IF(D26="","",IF(UPPER(TRIM(D26))='3. Marking'!D26,"Right","Wrong"))</f>
        <v/>
      </c>
    </row>
    <row r="27" customFormat="false" ht="28.35" hidden="false" customHeight="false" outlineLevel="0" collapsed="false">
      <c r="A27" s="5" t="n">
        <v>26</v>
      </c>
      <c r="B27" s="5" t="s">
        <v>14</v>
      </c>
      <c r="C27" s="6" t="s">
        <v>49</v>
      </c>
      <c r="D27" s="7"/>
      <c r="E27" s="5"/>
      <c r="F27" s="5" t="str">
        <f aca="false">IF(D27="","",IF(UPPER(TRIM(D27))='3. Marking'!D27,"Right","Wrong"))</f>
        <v/>
      </c>
    </row>
    <row r="28" customFormat="false" ht="28.35" hidden="false" customHeight="false" outlineLevel="0" collapsed="false">
      <c r="A28" s="5" t="n">
        <v>27</v>
      </c>
      <c r="B28" s="5" t="s">
        <v>14</v>
      </c>
      <c r="C28" s="6" t="s">
        <v>50</v>
      </c>
      <c r="D28" s="7"/>
      <c r="E28" s="5"/>
      <c r="F28" s="5" t="str">
        <f aca="false">IF(D28="","",IF(UPPER(TRIM(D28))='3. Marking'!D28,"Right","Wrong"))</f>
        <v/>
      </c>
    </row>
    <row r="29" customFormat="false" ht="28.35" hidden="false" customHeight="false" outlineLevel="0" collapsed="false">
      <c r="A29" s="5" t="n">
        <v>28</v>
      </c>
      <c r="B29" s="5" t="s">
        <v>15</v>
      </c>
      <c r="C29" s="6" t="s">
        <v>51</v>
      </c>
      <c r="D29" s="7"/>
      <c r="E29" s="5"/>
      <c r="F29" s="5" t="str">
        <f aca="false">IF(D29="","",IF(ISNUMBER(D29),IF(ABS(D29-'3. Marking'!D29)&lt;='3. Marking'!E29,"Right","Wrong"),"Enter a number"))</f>
        <v/>
      </c>
    </row>
    <row r="30" customFormat="false" ht="28.35" hidden="false" customHeight="false" outlineLevel="0" collapsed="false">
      <c r="A30" s="5" t="n">
        <v>29</v>
      </c>
      <c r="B30" s="5" t="s">
        <v>15</v>
      </c>
      <c r="C30" s="6" t="s">
        <v>52</v>
      </c>
      <c r="D30" s="7"/>
      <c r="E30" s="5"/>
      <c r="F30" s="5" t="str">
        <f aca="false">IF(D30="","",IF(ISNUMBER(D30),IF(ABS(D30-'3. Marking'!D30)&lt;='3. Marking'!E30,"Right","Wrong"),"Enter a number"))</f>
        <v/>
      </c>
    </row>
    <row r="31" customFormat="false" ht="41.75" hidden="false" customHeight="false" outlineLevel="0" collapsed="false">
      <c r="A31" s="5" t="n">
        <v>30</v>
      </c>
      <c r="B31" s="5" t="s">
        <v>15</v>
      </c>
      <c r="C31" s="6" t="s">
        <v>53</v>
      </c>
      <c r="D31" s="7"/>
      <c r="E31" s="5"/>
      <c r="F31" s="5" t="str">
        <f aca="false">IF(D31="","",IF(UPPER(TRIM(D31))='3. Marking'!D31,"Right","Wrong"))</f>
        <v/>
      </c>
    </row>
    <row r="32" customFormat="false" ht="28.3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1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15" hidden="false" customHeight="false" outlineLevel="0" collapsed="false">
      <c r="A34" s="5" t="n">
        <v>33</v>
      </c>
      <c r="B34" s="5" t="s">
        <v>15</v>
      </c>
      <c r="C34" s="6" t="s">
        <v>56</v>
      </c>
      <c r="D34" s="7"/>
      <c r="E34" s="5"/>
      <c r="F34" s="5" t="str">
        <f aca="false">IF(D34="","",IF(ISNUMBER(D34),IF(ABS(D34-'3. Marking'!D34)&lt;='3. Marking'!E34,"Right","Wrong"),"Enter a number"))</f>
        <v/>
      </c>
    </row>
    <row r="35" customFormat="false" ht="41.75" hidden="false" customHeight="false" outlineLevel="0" collapsed="false">
      <c r="A35" s="5" t="n">
        <v>34</v>
      </c>
      <c r="B35" s="5" t="s">
        <v>15</v>
      </c>
      <c r="C35" s="6" t="s">
        <v>57</v>
      </c>
      <c r="D35" s="7"/>
      <c r="E35" s="5"/>
      <c r="F35" s="5" t="str">
        <f aca="false">IF(D35="","",IF(UPPER(TRIM(D35))='3. Marking'!D35,"Right","Wrong"))</f>
        <v/>
      </c>
    </row>
    <row r="36" customFormat="false" ht="28.3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41.75" hidden="false" customHeight="false" outlineLevel="0" collapsed="false">
      <c r="A37" s="5" t="n">
        <v>36</v>
      </c>
      <c r="B37" s="5" t="s">
        <v>16</v>
      </c>
      <c r="C37" s="6" t="s">
        <v>59</v>
      </c>
      <c r="D37" s="7"/>
      <c r="E37" s="5"/>
      <c r="F37" s="5" t="str">
        <f aca="false">IF(D37="","",IF(UPPER(TRIM(D37))='3. Marking'!D37,"Right","Wrong"))</f>
        <v/>
      </c>
    </row>
    <row r="38" customFormat="false" ht="28.3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1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28.35" hidden="false" customHeight="false" outlineLevel="0" collapsed="false">
      <c r="A40" s="5" t="n">
        <v>39</v>
      </c>
      <c r="B40" s="5" t="s">
        <v>16</v>
      </c>
      <c r="C40" s="6" t="s">
        <v>62</v>
      </c>
      <c r="D40" s="7"/>
      <c r="E40" s="5"/>
      <c r="F40" s="5" t="str">
        <f aca="false">IF(D40="","",IF(UPPER(TRIM(D40))='3. Marking'!D40,"Right","Wrong"))</f>
        <v/>
      </c>
    </row>
    <row r="41" customFormat="false" ht="28.3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28.35" hidden="false" customHeight="false" outlineLevel="0" collapsed="false">
      <c r="A2" s="0" t="n">
        <v>1</v>
      </c>
      <c r="B2" s="0" t="s">
        <v>11</v>
      </c>
      <c r="C2" s="0" t="s">
        <v>68</v>
      </c>
      <c r="D2" s="0" t="s">
        <v>69</v>
      </c>
      <c r="F2" s="8" t="s">
        <v>70</v>
      </c>
    </row>
    <row r="3" customFormat="false" ht="15" hidden="false" customHeight="false" outlineLevel="0" collapsed="false">
      <c r="A3" s="0" t="n">
        <v>2</v>
      </c>
      <c r="B3" s="0" t="s">
        <v>11</v>
      </c>
      <c r="C3" s="0" t="s">
        <v>68</v>
      </c>
      <c r="D3" s="0" t="s">
        <v>69</v>
      </c>
      <c r="F3" s="8" t="s">
        <v>71</v>
      </c>
    </row>
    <row r="4" customFormat="false" ht="15" hidden="false" customHeight="false" outlineLevel="0" collapsed="false">
      <c r="A4" s="0" t="n">
        <v>3</v>
      </c>
      <c r="B4" s="0" t="s">
        <v>11</v>
      </c>
      <c r="C4" s="0" t="s">
        <v>68</v>
      </c>
      <c r="D4" s="0" t="s">
        <v>72</v>
      </c>
      <c r="F4" s="8" t="s">
        <v>73</v>
      </c>
    </row>
    <row r="5" customFormat="false" ht="15" hidden="false" customHeight="false" outlineLevel="0" collapsed="false">
      <c r="A5" s="0" t="n">
        <v>4</v>
      </c>
      <c r="B5" s="0" t="s">
        <v>11</v>
      </c>
      <c r="C5" s="0" t="s">
        <v>68</v>
      </c>
      <c r="D5" s="0" t="s">
        <v>69</v>
      </c>
      <c r="F5" s="8" t="s">
        <v>74</v>
      </c>
    </row>
    <row r="6" customFormat="false" ht="15" hidden="false" customHeight="false" outlineLevel="0" collapsed="false">
      <c r="A6" s="0" t="n">
        <v>5</v>
      </c>
      <c r="B6" s="0" t="s">
        <v>11</v>
      </c>
      <c r="C6" s="0" t="s">
        <v>68</v>
      </c>
      <c r="D6" s="0" t="s">
        <v>72</v>
      </c>
      <c r="F6" s="8" t="s">
        <v>75</v>
      </c>
    </row>
    <row r="7" customFormat="false" ht="15" hidden="false" customHeight="false" outlineLevel="0" collapsed="false">
      <c r="A7" s="0" t="n">
        <v>6</v>
      </c>
      <c r="B7" s="0" t="s">
        <v>12</v>
      </c>
      <c r="C7" s="0" t="s">
        <v>76</v>
      </c>
      <c r="D7" s="0" t="n">
        <v>160</v>
      </c>
      <c r="E7" s="0" t="n">
        <v>0.5</v>
      </c>
      <c r="F7" s="8" t="s">
        <v>77</v>
      </c>
    </row>
    <row r="8" customFormat="false" ht="15" hidden="false" customHeight="false" outlineLevel="0" collapsed="false">
      <c r="A8" s="0" t="n">
        <v>7</v>
      </c>
      <c r="B8" s="0" t="s">
        <v>12</v>
      </c>
      <c r="C8" s="0" t="s">
        <v>76</v>
      </c>
      <c r="D8" s="0" t="n">
        <v>1544</v>
      </c>
      <c r="E8" s="0" t="n">
        <v>1</v>
      </c>
      <c r="F8" s="8" t="s">
        <v>78</v>
      </c>
    </row>
    <row r="9" customFormat="false" ht="15" hidden="false" customHeight="false" outlineLevel="0" collapsed="false">
      <c r="A9" s="0" t="n">
        <v>8</v>
      </c>
      <c r="B9" s="0" t="s">
        <v>12</v>
      </c>
      <c r="C9" s="0" t="s">
        <v>76</v>
      </c>
      <c r="D9" s="0" t="n">
        <v>9.1</v>
      </c>
      <c r="E9" s="0" t="n">
        <v>0.05</v>
      </c>
      <c r="F9" s="8" t="s">
        <v>79</v>
      </c>
    </row>
    <row r="10" customFormat="false" ht="15" hidden="false" customHeight="false" outlineLevel="0" collapsed="false">
      <c r="A10" s="0" t="n">
        <v>9</v>
      </c>
      <c r="B10" s="0" t="s">
        <v>12</v>
      </c>
      <c r="C10" s="0" t="s">
        <v>76</v>
      </c>
      <c r="D10" s="0" t="n">
        <v>6.5</v>
      </c>
      <c r="E10" s="0" t="n">
        <v>0.05</v>
      </c>
      <c r="F10" s="8" t="s">
        <v>80</v>
      </c>
    </row>
    <row r="11" customFormat="false" ht="15" hidden="false" customHeight="false" outlineLevel="0" collapsed="false">
      <c r="A11" s="0" t="n">
        <v>10</v>
      </c>
      <c r="B11" s="0" t="s">
        <v>12</v>
      </c>
      <c r="C11" s="0" t="s">
        <v>76</v>
      </c>
      <c r="D11" s="0" t="n">
        <v>26</v>
      </c>
      <c r="E11" s="0" t="n">
        <v>0.1</v>
      </c>
      <c r="F11" s="8" t="s">
        <v>81</v>
      </c>
    </row>
    <row r="12" customFormat="false" ht="15" hidden="false" customHeight="false" outlineLevel="0" collapsed="false">
      <c r="A12" s="0" t="n">
        <v>11</v>
      </c>
      <c r="B12" s="0" t="s">
        <v>12</v>
      </c>
      <c r="C12" s="0" t="s">
        <v>76</v>
      </c>
      <c r="D12" s="0" t="n">
        <v>2.5</v>
      </c>
      <c r="E12" s="0" t="n">
        <v>0.01</v>
      </c>
      <c r="F12" s="8" t="s">
        <v>82</v>
      </c>
    </row>
    <row r="13" customFormat="false" ht="15" hidden="false" customHeight="false" outlineLevel="0" collapsed="false">
      <c r="A13" s="0" t="n">
        <v>12</v>
      </c>
      <c r="B13" s="0" t="s">
        <v>12</v>
      </c>
      <c r="C13" s="0" t="s">
        <v>68</v>
      </c>
      <c r="D13" s="0" t="s">
        <v>83</v>
      </c>
      <c r="F13" s="8" t="s">
        <v>84</v>
      </c>
    </row>
    <row r="14" customFormat="false" ht="15" hidden="false" customHeight="false" outlineLevel="0" collapsed="false">
      <c r="A14" s="0" t="n">
        <v>13</v>
      </c>
      <c r="B14" s="0" t="s">
        <v>13</v>
      </c>
      <c r="C14" s="0" t="s">
        <v>76</v>
      </c>
      <c r="D14" s="0" t="n">
        <v>238</v>
      </c>
      <c r="E14" s="0" t="n">
        <v>1</v>
      </c>
      <c r="F14" s="8" t="s">
        <v>85</v>
      </c>
    </row>
    <row r="15" customFormat="false" ht="15" hidden="false" customHeight="false" outlineLevel="0" collapsed="false">
      <c r="A15" s="0" t="n">
        <v>14</v>
      </c>
      <c r="B15" s="0" t="s">
        <v>13</v>
      </c>
      <c r="C15" s="0" t="s">
        <v>76</v>
      </c>
      <c r="D15" s="0" t="n">
        <v>393</v>
      </c>
      <c r="E15" s="0" t="n">
        <v>1</v>
      </c>
      <c r="F15" s="8" t="s">
        <v>86</v>
      </c>
    </row>
    <row r="16" customFormat="false" ht="15" hidden="false" customHeight="false" outlineLevel="0" collapsed="false">
      <c r="A16" s="0" t="n">
        <v>15</v>
      </c>
      <c r="B16" s="0" t="s">
        <v>13</v>
      </c>
      <c r="C16" s="0" t="s">
        <v>76</v>
      </c>
      <c r="D16" s="0" t="n">
        <v>17.5</v>
      </c>
      <c r="E16" s="0" t="n">
        <v>0.05</v>
      </c>
      <c r="F16" s="8" t="s">
        <v>87</v>
      </c>
    </row>
    <row r="17" customFormat="false" ht="15" hidden="false" customHeight="false" outlineLevel="0" collapsed="false">
      <c r="A17" s="0" t="n">
        <v>16</v>
      </c>
      <c r="B17" s="0" t="s">
        <v>13</v>
      </c>
      <c r="C17" s="0" t="s">
        <v>68</v>
      </c>
      <c r="D17" s="0" t="s">
        <v>69</v>
      </c>
      <c r="F17" s="8" t="s">
        <v>88</v>
      </c>
    </row>
    <row r="18" customFormat="false" ht="15" hidden="false" customHeight="false" outlineLevel="0" collapsed="false">
      <c r="A18" s="0" t="n">
        <v>17</v>
      </c>
      <c r="B18" s="0" t="s">
        <v>13</v>
      </c>
      <c r="C18" s="0" t="s">
        <v>76</v>
      </c>
      <c r="D18" s="0" t="n">
        <v>24</v>
      </c>
      <c r="E18" s="0" t="n">
        <v>0.01</v>
      </c>
      <c r="F18" s="8" t="s">
        <v>89</v>
      </c>
    </row>
    <row r="19" customFormat="false" ht="15" hidden="false" customHeight="false" outlineLevel="0" collapsed="false">
      <c r="A19" s="0" t="n">
        <v>18</v>
      </c>
      <c r="B19" s="0" t="s">
        <v>13</v>
      </c>
      <c r="C19" s="0" t="s">
        <v>76</v>
      </c>
      <c r="D19" s="0" t="n">
        <v>112</v>
      </c>
      <c r="E19" s="0" t="n">
        <v>0.01</v>
      </c>
      <c r="F19" s="8" t="s">
        <v>90</v>
      </c>
    </row>
    <row r="20" customFormat="false" ht="15" hidden="false" customHeight="false" outlineLevel="0" collapsed="false">
      <c r="A20" s="0" t="n">
        <v>19</v>
      </c>
      <c r="B20" s="0" t="s">
        <v>13</v>
      </c>
      <c r="C20" s="0" t="s">
        <v>76</v>
      </c>
      <c r="D20" s="0" t="n">
        <v>16.7</v>
      </c>
      <c r="E20" s="0" t="n">
        <v>0.1</v>
      </c>
      <c r="F20" s="8" t="s">
        <v>91</v>
      </c>
    </row>
    <row r="21" customFormat="false" ht="15" hidden="false" customHeight="false" outlineLevel="0" collapsed="false">
      <c r="A21" s="0" t="n">
        <v>20</v>
      </c>
      <c r="B21" s="0" t="s">
        <v>13</v>
      </c>
      <c r="C21" s="0" t="s">
        <v>68</v>
      </c>
      <c r="D21" s="0" t="s">
        <v>92</v>
      </c>
      <c r="F21" s="8" t="s">
        <v>93</v>
      </c>
    </row>
    <row r="22" customFormat="false" ht="15" hidden="false" customHeight="false" outlineLevel="0" collapsed="false">
      <c r="A22" s="0" t="n">
        <v>21</v>
      </c>
      <c r="B22" s="0" t="s">
        <v>14</v>
      </c>
      <c r="C22" s="0" t="s">
        <v>68</v>
      </c>
      <c r="D22" s="0" t="s">
        <v>83</v>
      </c>
      <c r="F22" s="8" t="s">
        <v>94</v>
      </c>
    </row>
    <row r="23" customFormat="false" ht="15" hidden="false" customHeight="false" outlineLevel="0" collapsed="false">
      <c r="A23" s="0" t="n">
        <v>22</v>
      </c>
      <c r="B23" s="0" t="s">
        <v>14</v>
      </c>
      <c r="C23" s="0" t="s">
        <v>76</v>
      </c>
      <c r="D23" s="0" t="n">
        <v>3.8</v>
      </c>
      <c r="E23" s="0" t="n">
        <v>0.05</v>
      </c>
      <c r="F23" s="8" t="s">
        <v>95</v>
      </c>
    </row>
    <row r="24" customFormat="false" ht="15" hidden="false" customHeight="false" outlineLevel="0" collapsed="false">
      <c r="A24" s="0" t="n">
        <v>23</v>
      </c>
      <c r="B24" s="0" t="s">
        <v>14</v>
      </c>
      <c r="C24" s="0" t="s">
        <v>76</v>
      </c>
      <c r="D24" s="0" t="n">
        <v>1.8</v>
      </c>
      <c r="E24" s="0" t="n">
        <v>0.05</v>
      </c>
      <c r="F24" s="8" t="s">
        <v>96</v>
      </c>
    </row>
    <row r="25" customFormat="false" ht="15" hidden="false" customHeight="false" outlineLevel="0" collapsed="false">
      <c r="A25" s="0" t="n">
        <v>24</v>
      </c>
      <c r="B25" s="0" t="s">
        <v>14</v>
      </c>
      <c r="C25" s="0" t="s">
        <v>68</v>
      </c>
      <c r="D25" s="0" t="s">
        <v>83</v>
      </c>
      <c r="F25" s="8" t="s">
        <v>97</v>
      </c>
    </row>
    <row r="26" customFormat="false" ht="15" hidden="false" customHeight="false" outlineLevel="0" collapsed="false">
      <c r="A26" s="0" t="n">
        <v>25</v>
      </c>
      <c r="B26" s="0" t="s">
        <v>14</v>
      </c>
      <c r="C26" s="0" t="s">
        <v>68</v>
      </c>
      <c r="D26" s="0" t="s">
        <v>72</v>
      </c>
      <c r="F26" s="8" t="s">
        <v>98</v>
      </c>
    </row>
    <row r="27" customFormat="false" ht="28.35" hidden="false" customHeight="false" outlineLevel="0" collapsed="false">
      <c r="A27" s="0" t="n">
        <v>26</v>
      </c>
      <c r="B27" s="0" t="s">
        <v>14</v>
      </c>
      <c r="C27" s="0" t="s">
        <v>68</v>
      </c>
      <c r="D27" s="0" t="s">
        <v>83</v>
      </c>
      <c r="F27" s="8" t="s">
        <v>99</v>
      </c>
    </row>
    <row r="28" customFormat="false" ht="15" hidden="false" customHeight="false" outlineLevel="0" collapsed="false">
      <c r="A28" s="0" t="n">
        <v>27</v>
      </c>
      <c r="B28" s="0" t="s">
        <v>14</v>
      </c>
      <c r="C28" s="0" t="s">
        <v>68</v>
      </c>
      <c r="D28" s="0" t="s">
        <v>72</v>
      </c>
      <c r="F28" s="8" t="s">
        <v>100</v>
      </c>
    </row>
    <row r="29" customFormat="false" ht="15" hidden="false" customHeight="false" outlineLevel="0" collapsed="false">
      <c r="A29" s="0" t="n">
        <v>28</v>
      </c>
      <c r="B29" s="0" t="s">
        <v>15</v>
      </c>
      <c r="C29" s="0" t="s">
        <v>76</v>
      </c>
      <c r="D29" s="0" t="n">
        <v>46</v>
      </c>
      <c r="E29" s="0" t="n">
        <v>0.01</v>
      </c>
      <c r="F29" s="8" t="s">
        <v>101</v>
      </c>
    </row>
    <row r="30" customFormat="false" ht="15" hidden="false" customHeight="false" outlineLevel="0" collapsed="false">
      <c r="A30" s="0" t="n">
        <v>29</v>
      </c>
      <c r="B30" s="0" t="s">
        <v>15</v>
      </c>
      <c r="C30" s="0" t="s">
        <v>76</v>
      </c>
      <c r="D30" s="0" t="n">
        <v>80</v>
      </c>
      <c r="E30" s="0" t="n">
        <v>0.1</v>
      </c>
      <c r="F30" s="8" t="s">
        <v>102</v>
      </c>
    </row>
    <row r="31" customFormat="false" ht="28.35" hidden="false" customHeight="false" outlineLevel="0" collapsed="false">
      <c r="A31" s="0" t="n">
        <v>30</v>
      </c>
      <c r="B31" s="0" t="s">
        <v>15</v>
      </c>
      <c r="C31" s="0" t="s">
        <v>68</v>
      </c>
      <c r="D31" s="0" t="s">
        <v>83</v>
      </c>
      <c r="F31" s="8" t="s">
        <v>103</v>
      </c>
    </row>
    <row r="32" customFormat="false" ht="15" hidden="false" customHeight="false" outlineLevel="0" collapsed="false">
      <c r="A32" s="0" t="n">
        <v>31</v>
      </c>
      <c r="B32" s="0" t="s">
        <v>15</v>
      </c>
      <c r="C32" s="0" t="s">
        <v>76</v>
      </c>
      <c r="D32" s="0" t="n">
        <v>5.2</v>
      </c>
      <c r="E32" s="0" t="n">
        <v>0.01</v>
      </c>
      <c r="F32" s="8" t="s">
        <v>104</v>
      </c>
    </row>
    <row r="33" customFormat="false" ht="15" hidden="false" customHeight="false" outlineLevel="0" collapsed="false">
      <c r="A33" s="0" t="n">
        <v>32</v>
      </c>
      <c r="B33" s="0" t="s">
        <v>15</v>
      </c>
      <c r="C33" s="0" t="s">
        <v>76</v>
      </c>
      <c r="D33" s="0" t="n">
        <v>22.8</v>
      </c>
      <c r="E33" s="0" t="n">
        <v>0.05</v>
      </c>
      <c r="F33" s="8" t="s">
        <v>105</v>
      </c>
    </row>
    <row r="34" customFormat="false" ht="15" hidden="false" customHeight="false" outlineLevel="0" collapsed="false">
      <c r="A34" s="0" t="n">
        <v>33</v>
      </c>
      <c r="B34" s="0" t="s">
        <v>15</v>
      </c>
      <c r="C34" s="0" t="s">
        <v>76</v>
      </c>
      <c r="D34" s="0" t="n">
        <v>2.68</v>
      </c>
      <c r="E34" s="0" t="n">
        <v>0.02</v>
      </c>
      <c r="F34" s="8" t="s">
        <v>106</v>
      </c>
    </row>
    <row r="35" customFormat="false" ht="15" hidden="false" customHeight="false" outlineLevel="0" collapsed="false">
      <c r="A35" s="0" t="n">
        <v>34</v>
      </c>
      <c r="B35" s="0" t="s">
        <v>15</v>
      </c>
      <c r="C35" s="0" t="s">
        <v>68</v>
      </c>
      <c r="D35" s="0" t="s">
        <v>92</v>
      </c>
      <c r="F35" s="8" t="s">
        <v>107</v>
      </c>
    </row>
    <row r="36" customFormat="false" ht="15" hidden="false" customHeight="false" outlineLevel="0" collapsed="false">
      <c r="A36" s="0" t="n">
        <v>35</v>
      </c>
      <c r="B36" s="0" t="s">
        <v>16</v>
      </c>
      <c r="C36" s="0" t="s">
        <v>76</v>
      </c>
      <c r="D36" s="0" t="n">
        <v>19.2</v>
      </c>
      <c r="E36" s="0" t="n">
        <v>0.05</v>
      </c>
      <c r="F36" s="8" t="s">
        <v>108</v>
      </c>
    </row>
    <row r="37" customFormat="false" ht="15" hidden="false" customHeight="false" outlineLevel="0" collapsed="false">
      <c r="A37" s="0" t="n">
        <v>36</v>
      </c>
      <c r="B37" s="0" t="s">
        <v>16</v>
      </c>
      <c r="C37" s="0" t="s">
        <v>68</v>
      </c>
      <c r="D37" s="0" t="s">
        <v>92</v>
      </c>
      <c r="F37" s="8" t="s">
        <v>109</v>
      </c>
    </row>
    <row r="38" customFormat="false" ht="28.35" hidden="false" customHeight="false" outlineLevel="0" collapsed="false">
      <c r="A38" s="0" t="n">
        <v>37</v>
      </c>
      <c r="B38" s="0" t="s">
        <v>16</v>
      </c>
      <c r="C38" s="0" t="s">
        <v>76</v>
      </c>
      <c r="D38" s="0" t="n">
        <v>10</v>
      </c>
      <c r="E38" s="0" t="n">
        <v>0.5</v>
      </c>
      <c r="F38" s="8" t="s">
        <v>110</v>
      </c>
    </row>
    <row r="39" customFormat="false" ht="15" hidden="false" customHeight="false" outlineLevel="0" collapsed="false">
      <c r="A39" s="0" t="n">
        <v>38</v>
      </c>
      <c r="B39" s="0" t="s">
        <v>16</v>
      </c>
      <c r="C39" s="0" t="s">
        <v>76</v>
      </c>
      <c r="D39" s="0" t="n">
        <v>30</v>
      </c>
      <c r="E39" s="0" t="n">
        <v>0.5</v>
      </c>
      <c r="F39" s="8" t="s">
        <v>111</v>
      </c>
    </row>
    <row r="40" customFormat="false" ht="15" hidden="false" customHeight="false" outlineLevel="0" collapsed="false">
      <c r="A40" s="0" t="n">
        <v>39</v>
      </c>
      <c r="B40" s="0" t="s">
        <v>16</v>
      </c>
      <c r="C40" s="0" t="s">
        <v>68</v>
      </c>
      <c r="D40" s="0" t="s">
        <v>92</v>
      </c>
      <c r="F40" s="8" t="s">
        <v>112</v>
      </c>
    </row>
    <row r="41" customFormat="false" ht="15" hidden="false" customHeight="false" outlineLevel="0" collapsed="false">
      <c r="A41" s="0" t="n">
        <v>40</v>
      </c>
      <c r="B41" s="0" t="s">
        <v>16</v>
      </c>
      <c r="C41" s="0" t="s">
        <v>76</v>
      </c>
      <c r="D41" s="0" t="n">
        <v>4</v>
      </c>
      <c r="E41" s="0" t="n">
        <v>0.01</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2026-09-22T17:41:34Z</dcterms:created>
  <dc:creator>openpyxl</dc:creator>
  <dc:description/>
  <dc:language>en-US</dc:language>
  <cp:lastModifiedBy/>
  <dcterms:modified xsi:type="dcterms:W3CDTF">2026-09-22T17:41:34Z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