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Questions" sheetId="2" state="visible" r:id="rId4"/>
    <sheet name="2. Score"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<sst xmlns="http://schemas.openxmlformats.org/spreadsheetml/2006/main" count="236" uniqueCount="112">
  <si>
    <t xml:space="preserve">Forty questions on Personal Finance for Beginners</t>
  </si>
  <si>
    <t xml:space="preserve">Answer in the yellow column of sheet 1. Numbers as numbers, in the unit the question asks for (a percentage as 74.9, a count of months as 30, an amount as 61.07).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</si>
  <si>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</si>
  <si>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</si>
  <si>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trap, minimums only, avalanche and snowball, the emergency fund (all Chapter 7 and Appendix G), your own debt, and the three cases.</t>
  </si>
  <si>
    <t xml:space="preserve">No macros. Nothing is locked, protected or watermarked.</t>
  </si>
  <si>
    <t xml:space="preserve">#</t>
  </si>
  <si>
    <t xml:space="preserve">Part</t>
  </si>
  <si>
    <t xml:space="preserve">Question</t>
  </si>
  <si>
    <t xml:space="preserve">Your answer</t>
  </si>
  <si>
    <t xml:space="preserve">Marked</t>
  </si>
  <si>
    <t xml:space="preserve">1. The trap (ch. 7)</t>
  </si>
  <si>
    <t xml:space="preserve">Sheet 2: the first month's interest on credit card A, two decimals?</t>
  </si>
  <si>
    <t xml:space="preserve">Sheet 2: the first minimum payment on credit card A, two decimals?</t>
  </si>
  <si>
    <t xml:space="preserve">Sheet 2: how much of that payment reaches the balance, two decimals?</t>
  </si>
  <si>
    <t xml:space="preserve">Sheet 2: the share of the payment that is interest, per cent, one decimal?</t>
  </si>
  <si>
    <t xml:space="preserve">Chapter 7: the balance barely shrinks on minimums because  A) The card charges a fee each month  B) The minimum is a share of a balance that interest keeps refilling  C) The borrower lacks discipline  D) The floor of 25 is too low</t>
  </si>
  <si>
    <t xml:space="preserve">Sheet 1: the total owed on the five debts?</t>
  </si>
  <si>
    <t xml:space="preserve">Sheet 1: the store card's first minimum under its rule, two decimals?</t>
  </si>
  <si>
    <t xml:space="preserve">2. Minimums only (ch. 7)</t>
  </si>
  <si>
    <t xml:space="preserve">Sheet 2: months to clear all five debts on minimums only?</t>
  </si>
  <si>
    <t xml:space="preserve">Sheet 2: total interest on minimums only, to the unit?</t>
  </si>
  <si>
    <t xml:space="preserve">Sheet 2: total repaid as a multiple of what was borrowed, two decimals?</t>
  </si>
  <si>
    <t xml:space="preserve">Sheet 2: how many months earlier the surplus of 250 clears the debts?</t>
  </si>
  <si>
    <t xml:space="preserve">Sheet 2: the interest the surplus saves, to the unit?</t>
  </si>
  <si>
    <t xml:space="preserve">Sheet 2a: the debt that sets the 258 months is  A) The car loan  B) Credit card A  C) The store card  D) The personal loan</t>
  </si>
  <si>
    <t xml:space="preserve">3. Avalanche and snowball (ch. 7)</t>
  </si>
  <si>
    <t xml:space="preserve">Sheet 3: months to clear, highest rate first, with the surplus?</t>
  </si>
  <si>
    <t xml:space="preserve">Sheet 3: total interest, highest rate first, to the unit?</t>
  </si>
  <si>
    <t xml:space="preserve">Sheet 3: months to clear, smallest balance first?</t>
  </si>
  <si>
    <t xml:space="preserve">Sheet 3: total interest, smallest balance first, to the unit?</t>
  </si>
  <si>
    <t xml:space="preserve">Sheet 3: what the snowball costs in interest, to the unit?</t>
  </si>
  <si>
    <t xml:space="preserve">Sheet 3: the snowball's cost per month of the plan, two decimals?</t>
  </si>
  <si>
    <t xml:space="preserve">Sheet 3: the snowball's cost as a share of the avalanche's interest, per cent, one decimal?</t>
  </si>
  <si>
    <t xml:space="preserve">Sheet 1: on the book's debts, the first target of the two methods is  A) Credit card A for both  B) The store card for both  C) Different debts  D) The car loan for both</t>
  </si>
  <si>
    <t xml:space="preserve">4. The emergency fund (ch. 7)</t>
  </si>
  <si>
    <t xml:space="preserve">Sheet 4: months to clear with no fund, when the 800 emergency arrives?</t>
  </si>
  <si>
    <t xml:space="preserve">Sheet 4: total interest with no fund, when the emergency arrives, to the unit?</t>
  </si>
  <si>
    <t xml:space="preserve">Sheet 4: months to clear when the fund is built first and the emergency arrives?</t>
  </si>
  <si>
    <t xml:space="preserve">Sheet 4: what the fund costs in extra interest when the emergency arrives, two decimals?</t>
  </si>
  <si>
    <t xml:space="preserve">Sheet 4: what the fund costs if no emergency comes, two decimals?</t>
  </si>
  <si>
    <t xml:space="preserve">Sheet 4: months needed to build the 1,000 fund at 125 a month?</t>
  </si>
  <si>
    <t xml:space="preserve">Sheet 4: the fund costs about the same whether or not the emergency comes, because  A) The cost is the surplus held back from the debt, and it is held back either way  B) Interest rates rise after month 9  C) The fund earns interest  D) The emergency is small</t>
  </si>
  <si>
    <t xml:space="preserve">5. Your own debt</t>
  </si>
  <si>
    <t xml:space="preserve">Sheet 5: interest this month on 2,500 at 22.9 per cent, two decimals?</t>
  </si>
  <si>
    <t xml:space="preserve">Sheet 5: months to clear at 100 a month, two decimals?</t>
  </si>
  <si>
    <t xml:space="preserve">Sheet 5: total interest at 100 a month, two decimals?</t>
  </si>
  <si>
    <t xml:space="preserve">Sheet 5: months saved by adding 50 a month, two decimals?</t>
  </si>
  <si>
    <t xml:space="preserve">Sheet 5: interest saved by adding 50 a month, two decimals?</t>
  </si>
  <si>
    <t xml:space="preserve">The one calculation to do tonight: if the payment is below the month's interest  A) The debt is repaid slowly  B) The balance grows while you pay it  C) The minimum floor applies  D) Nothing changes</t>
  </si>
  <si>
    <t xml:space="preserve">6. The three cases</t>
  </si>
  <si>
    <t xml:space="preserve">Case one: months to clear card A if the first minimum, 81.53, is paid every month?</t>
  </si>
  <si>
    <t xml:space="preserve">Case one: interest on all five debts if the first month's minimums are held level, no surplus, to the unit?</t>
  </si>
  <si>
    <t xml:space="preserve">Case two: what the snowball costs against the avalanche when the payment is held at 663.35, two decimals?</t>
  </si>
  <si>
    <t xml:space="preserve">Case two: months saved by holding the payment level, highest rate first?</t>
  </si>
  <si>
    <t xml:space="preserve">Case three: what the loan saves if the payment is held at 663.35, two decimals?</t>
  </si>
  <si>
    <t xml:space="preserve">Case three: the loan rate above which it stops saving, per cent, two decimals?</t>
  </si>
  <si>
    <t xml:space="preserve">Questions</t>
  </si>
  <si>
    <t xml:space="preserve">Answered</t>
  </si>
  <si>
    <t xml:space="preserve">Right</t>
  </si>
  <si>
    <t xml:space="preserve">Wrong</t>
  </si>
  <si>
    <t xml:space="preserve">Total</t>
  </si>
  <si>
    <t xml:space="preserve">Score</t>
  </si>
  <si>
    <t xml:space="preserve">Revise first</t>
  </si>
  <si>
    <t xml:space="preserve">Type</t>
  </si>
  <si>
    <t xml:space="preserve">Answer</t>
  </si>
  <si>
    <t xml:space="preserve">Tolerance</t>
  </si>
  <si>
    <t xml:space="preserve">Why</t>
  </si>
  <si>
    <t xml:space="preserve">num</t>
  </si>
  <si>
    <t xml:space="preserve">3,200 x 22.9 per cent / 12.</t>
  </si>
  <si>
    <t xml:space="preserve">2.5 per cent of 3,261.07, the balance after the month's interest; above the floor of 25.</t>
  </si>
  <si>
    <t xml:space="preserve">81.53 less 61.07.</t>
  </si>
  <si>
    <t xml:space="preserve">61.07 / 81.53: three quarters of the payment stands still.</t>
  </si>
  <si>
    <t xml:space="preserve">mcq</t>
  </si>
  <si>
    <t xml:space="preserve">B</t>
  </si>
  <si>
    <t xml:space="preserve">It is arithmetic, not character: a minimum set as a percentage of the balance falls as the balance falls, and would do the same to anybody.</t>
  </si>
  <si>
    <t xml:space="preserve">680 + 3,200 + 1,450 + 2,100 + 6,500.</t>
  </si>
  <si>
    <t xml:space="preserve">2.5 per cent of 696.94 is 17.42, below the floor of 20, so the floor applies.</t>
  </si>
  <si>
    <t xml:space="preserve">Computed month by month on sheet 2a: twenty-one and a half years.</t>
  </si>
  <si>
    <t xml:space="preserve">10,886.32, summed over 258 months on sheet 2a.</t>
  </si>
  <si>
    <t xml:space="preserve">(13,930 + 10,886.32) / 13,930.</t>
  </si>
  <si>
    <t xml:space="preserve">258 on minimums only against 30 with the surplus, highest rate first.</t>
  </si>
  <si>
    <t xml:space="preserve">10,886.32 less 2,032.93: 8,853.38.</t>
  </si>
  <si>
    <t xml:space="preserve">Card A on minimums alone takes 258 months (case one); the fixed-payment loans and the smaller cards clear long before.</t>
  </si>
  <si>
    <t xml:space="preserve">The avalanche grid clears in month 30.</t>
  </si>
  <si>
    <t xml:space="preserve">2,032.93.</t>
  </si>
  <si>
    <t xml:space="preserve">The snowball grid clears in month 31.</t>
  </si>
  <si>
    <t xml:space="preserve">2,256.81.</t>
  </si>
  <si>
    <t xml:space="preserve">2,256.81 less 2,032.93.</t>
  </si>
  <si>
    <t xml:space="preserve">223.87 over the avalanche's 30 months: about seven and a half a month.</t>
  </si>
  <si>
    <t xml:space="preserve">223.87 / 2,032.93.</t>
  </si>
  <si>
    <t xml:space="preserve">The smallest balance is also the highest rate. The methods diverge only after the store card is cleared.</t>
  </si>
  <si>
    <t xml:space="preserve">The 800 lands on the store card, the most expensive debt, in month 9.</t>
  </si>
  <si>
    <t xml:space="preserve">2,236.51, on sheet 4a, plan 1.</t>
  </si>
  <si>
    <t xml:space="preserve">125 a month held back from the surplus until the fund holds 1,000; rebuilt after the emergency.</t>
  </si>
  <si>
    <t xml:space="preserve">2,584.02 less 2,236.51.</t>
  </si>
  <si>
    <t xml:space="preserve">2,371.42 less 2,032.93: roughly the same premium either way.</t>
  </si>
  <si>
    <t xml:space="preserve">1,000 / 125. The emergency arrives in month 9, once the fund is full.</t>
  </si>
  <si>
    <t xml:space="preserve">A</t>
  </si>
  <si>
    <t xml:space="preserve">The premium is the interest on 1,000 not paid off the cards; with the fund, the emergency does not reach them at all.</t>
  </si>
  <si>
    <t xml:space="preserve">2,500 x 22.9 per cent / 12.</t>
  </si>
  <si>
    <t xml:space="preserve">NPER(22.9% / 12, -100, 2,500).</t>
  </si>
  <si>
    <t xml:space="preserve">100 x 34.30 less 2,500.</t>
  </si>
  <si>
    <t xml:space="preserve">34.30 less 20.25.</t>
  </si>
  <si>
    <t xml:space="preserve">929.69 less 537.58: far more than the 50 added.</t>
  </si>
  <si>
    <t xml:space="preserve">What reaches the debt is negative. That is the situation for reputable local help, not for grinding at alone.</t>
  </si>
  <si>
    <t xml:space="preserve">Against 258 on the falling minimum; the annuity formula gives 73.13 payments.</t>
  </si>
  <si>
    <t xml:space="preserve">45 months, against 10,886.32 and 258 months on minimums only.</t>
  </si>
  <si>
    <t xml:space="preserve">1,942.04 less 1,816.53, and no month; with the surplus fixed it is 223.87 and one month.</t>
  </si>
  <si>
    <t xml:space="preserve">30 months with the surplus fixed, 24 with the payment held.</t>
  </si>
  <si>
    <t xml:space="preserve">1,816.53 without the loan, 1,689.07 with it, fee included (ADDED: 12.9 per cent, 4 per cent fee, 60 months).</t>
  </si>
  <si>
    <t xml:space="preserve">Interpolated on the ladder; 7.13 points below the 22.70 per cent average of the cards it replaces.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</si>
</sst>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6</v>
      </c>
      <c r="B1" s="3" t="s">
        <v>7</v>
      </c>
      <c r="C1" s="3" t="s">
        <v>8</v>
      </c>
      <c r="D1" s="3" t="s">
        <v>9</v>
      </c>
      <c r="E1" s="3"/>
      <c r="F1" s="3" t="s">
        <v>10</v>
      </c>
    </row>
    <row r="2" customFormat="false" ht="15" hidden="false" customHeight="false" outlineLevel="0" collapsed="false">
      <c r="A2" s="4" t="n">
        <v>1</v>
      </c>
      <c r="B2" s="4" t="s">
        <v>11</v>
      </c>
      <c r="C2" s="5" t="s">
        <v>12</v>
      </c>
      <c r="D2" s="6"/>
      <c r="E2" s="4"/>
      <c r="F2" s="4" t="str">
        <f aca="false">IF(D2="","",IF(ISNUMBER(D2),IF(ABS(D2-'3. Marking'!D2)&lt;='3. Marking'!E2,"Right","Wrong"),"Enter a number"))</f>
        <v/>
      </c>
    </row>
    <row r="3" customFormat="false" ht="15" hidden="false" customHeight="false" outlineLevel="0" collapsed="false">
      <c r="A3" s="4" t="n">
        <v>2</v>
      </c>
      <c r="B3" s="4" t="s">
        <v>11</v>
      </c>
      <c r="C3" s="5" t="s">
        <v>13</v>
      </c>
      <c r="D3" s="6"/>
      <c r="E3" s="4"/>
      <c r="F3" s="4" t="str">
        <f aca="false">IF(D3="","",IF(ISNUMBER(D3),IF(ABS(D3-'3. Marking'!D3)&lt;='3. Marking'!E3,"Right","Wrong"),"Enter a number"))</f>
        <v/>
      </c>
    </row>
    <row r="4" customFormat="false" ht="15" hidden="false" customHeight="false" outlineLevel="0" collapsed="false">
      <c r="A4" s="4" t="n">
        <v>3</v>
      </c>
      <c r="B4" s="4" t="s">
        <v>11</v>
      </c>
      <c r="C4" s="5" t="s">
        <v>14</v>
      </c>
      <c r="D4" s="6"/>
      <c r="E4" s="4"/>
      <c r="F4" s="4" t="str">
        <f aca="false">IF(D4="","",IF(ISNUMBER(D4),IF(ABS(D4-'3. Marking'!D4)&lt;='3. Marking'!E4,"Right","Wrong"),"Enter a number"))</f>
        <v/>
      </c>
    </row>
    <row r="5" customFormat="false" ht="15" hidden="false" customHeight="false" outlineLevel="0" collapsed="false">
      <c r="A5" s="4" t="n">
        <v>4</v>
      </c>
      <c r="B5" s="4" t="s">
        <v>11</v>
      </c>
      <c r="C5" s="5" t="s">
        <v>15</v>
      </c>
      <c r="D5" s="6"/>
      <c r="E5" s="4"/>
      <c r="F5" s="4" t="str">
        <f aca="false">IF(D5="","",IF(ISNUMBER(D5),IF(ABS(D5-'3. Marking'!D5)&lt;='3. Marking'!E5,"Right","Wrong"),"Enter a number"))</f>
        <v/>
      </c>
    </row>
    <row r="6" customFormat="false" ht="41.75" hidden="false" customHeight="false" outlineLevel="0" collapsed="false">
      <c r="A6" s="4" t="n">
        <v>5</v>
      </c>
      <c r="B6" s="4" t="s">
        <v>11</v>
      </c>
      <c r="C6" s="5" t="s">
        <v>16</v>
      </c>
      <c r="D6" s="6"/>
      <c r="E6" s="4"/>
      <c r="F6" s="4" t="str">
        <f aca="false">IF(D6="","",IF(UPPER(TRIM(D6))='3. Marking'!D6,"Right","Wrong"))</f>
        <v/>
      </c>
    </row>
    <row r="7" customFormat="false" ht="15" hidden="false" customHeight="false" outlineLevel="0" collapsed="false">
      <c r="A7" s="4" t="n">
        <v>6</v>
      </c>
      <c r="B7" s="4" t="s">
        <v>11</v>
      </c>
      <c r="C7" s="5" t="s">
        <v>17</v>
      </c>
      <c r="D7" s="6"/>
      <c r="E7" s="4"/>
      <c r="F7" s="4" t="str">
        <f aca="false">IF(D7="","",IF(ISNUMBER(D7),IF(ABS(D7-'3. Marking'!D7)&lt;='3. Marking'!E7,"Right","Wrong"),"Enter a number"))</f>
        <v/>
      </c>
    </row>
    <row r="8" customFormat="false" ht="15" hidden="false" customHeight="false" outlineLevel="0" collapsed="false">
      <c r="A8" s="4" t="n">
        <v>7</v>
      </c>
      <c r="B8" s="4" t="s">
        <v>11</v>
      </c>
      <c r="C8" s="5" t="s">
        <v>18</v>
      </c>
      <c r="D8" s="6"/>
      <c r="E8" s="4"/>
      <c r="F8" s="4" t="str">
        <f aca="false">IF(D8="","",IF(ISNUMBER(D8),IF(ABS(D8-'3. Marking'!D8)&lt;='3. Marking'!E8,"Right","Wrong"),"Enter a number"))</f>
        <v/>
      </c>
    </row>
    <row r="9" customFormat="false" ht="15" hidden="false" customHeight="false" outlineLevel="0" collapsed="false">
      <c r="A9" s="4" t="n">
        <v>8</v>
      </c>
      <c r="B9" s="4" t="s">
        <v>19</v>
      </c>
      <c r="C9" s="5" t="s">
        <v>20</v>
      </c>
      <c r="D9" s="6"/>
      <c r="E9" s="4"/>
      <c r="F9" s="4" t="str">
        <f aca="false">IF(D9="","",IF(ISNUMBER(D9),IF(ABS(D9-'3. Marking'!D9)&lt;='3. Marking'!E9,"Right","Wrong"),"Enter a number"))</f>
        <v/>
      </c>
    </row>
    <row r="10" customFormat="false" ht="15" hidden="false" customHeight="false" outlineLevel="0" collapsed="false">
      <c r="A10" s="4" t="n">
        <v>9</v>
      </c>
      <c r="B10" s="4" t="s">
        <v>19</v>
      </c>
      <c r="C10" s="5" t="s">
        <v>21</v>
      </c>
      <c r="D10" s="6"/>
      <c r="E10" s="4"/>
      <c r="F10" s="4" t="str">
        <f aca="false">IF(D10="","",IF(ISNUMBER(D10),IF(ABS(D10-'3. Marking'!D10)&lt;='3. Marking'!E10,"Right","Wrong"),"Enter a number"))</f>
        <v/>
      </c>
    </row>
    <row r="11" customFormat="false" ht="15" hidden="false" customHeight="false" outlineLevel="0" collapsed="false">
      <c r="A11" s="4" t="n">
        <v>10</v>
      </c>
      <c r="B11" s="4" t="s">
        <v>19</v>
      </c>
      <c r="C11" s="5" t="s">
        <v>22</v>
      </c>
      <c r="D11" s="6"/>
      <c r="E11" s="4"/>
      <c r="F11" s="4" t="str">
        <f aca="false">IF(D11="","",IF(ISNUMBER(D11),IF(ABS(D11-'3. Marking'!D11)&lt;='3. Marking'!E11,"Right","Wrong"),"Enter a number"))</f>
        <v/>
      </c>
    </row>
    <row r="12" customFormat="false" ht="15" hidden="false" customHeight="false" outlineLevel="0" collapsed="false">
      <c r="A12" s="4" t="n">
        <v>11</v>
      </c>
      <c r="B12" s="4" t="s">
        <v>19</v>
      </c>
      <c r="C12" s="5" t="s">
        <v>23</v>
      </c>
      <c r="D12" s="6"/>
      <c r="E12" s="4"/>
      <c r="F12" s="4" t="str">
        <f aca="false">IF(D12="","",IF(ISNUMBER(D12),IF(ABS(D12-'3. Marking'!D12)&lt;='3. Marking'!E12,"Right","Wrong"),"Enter a number"))</f>
        <v/>
      </c>
    </row>
    <row r="13" customFormat="false" ht="15" hidden="false" customHeight="false" outlineLevel="0" collapsed="false">
      <c r="A13" s="4" t="n">
        <v>12</v>
      </c>
      <c r="B13" s="4" t="s">
        <v>19</v>
      </c>
      <c r="C13" s="5" t="s">
        <v>24</v>
      </c>
      <c r="D13" s="6"/>
      <c r="E13" s="4"/>
      <c r="F13" s="4" t="str">
        <f aca="false">IF(D13="","",IF(ISNUMBER(D13),IF(ABS(D13-'3. Marking'!D13)&lt;='3. Marking'!E13,"Right","Wrong"),"Enter a number"))</f>
        <v/>
      </c>
    </row>
    <row r="14" customFormat="false" ht="28.35" hidden="false" customHeight="false" outlineLevel="0" collapsed="false">
      <c r="A14" s="4" t="n">
        <v>13</v>
      </c>
      <c r="B14" s="4" t="s">
        <v>19</v>
      </c>
      <c r="C14" s="5" t="s">
        <v>25</v>
      </c>
      <c r="D14" s="6"/>
      <c r="E14" s="4"/>
      <c r="F14" s="4" t="str">
        <f aca="false">IF(D14="","",IF(UPPER(TRIM(D14))='3. Marking'!D14,"Right","Wrong"))</f>
        <v/>
      </c>
    </row>
    <row r="15" customFormat="false" ht="15" hidden="false" customHeight="false" outlineLevel="0" collapsed="false">
      <c r="A15" s="4" t="n">
        <v>14</v>
      </c>
      <c r="B15" s="4" t="s">
        <v>26</v>
      </c>
      <c r="C15" s="5" t="s">
        <v>27</v>
      </c>
      <c r="D15" s="6"/>
      <c r="E15" s="4"/>
      <c r="F15" s="4" t="str">
        <f aca="false">IF(D15="","",IF(ISNUMBER(D15),IF(ABS(D15-'3. Marking'!D15)&lt;='3. Marking'!E15,"Right","Wrong"),"Enter a number"))</f>
        <v/>
      </c>
    </row>
    <row r="16" customFormat="false" ht="15" hidden="false" customHeight="false" outlineLevel="0" collapsed="false">
      <c r="A16" s="4" t="n">
        <v>15</v>
      </c>
      <c r="B16" s="4" t="s">
        <v>26</v>
      </c>
      <c r="C16" s="5" t="s">
        <v>28</v>
      </c>
      <c r="D16" s="6"/>
      <c r="E16" s="4"/>
      <c r="F16" s="4" t="str">
        <f aca="false">IF(D16="","",IF(ISNUMBER(D16),IF(ABS(D16-'3. Marking'!D16)&lt;='3. Marking'!E16,"Right","Wrong"),"Enter a number"))</f>
        <v/>
      </c>
    </row>
    <row r="17" customFormat="false" ht="15" hidden="false" customHeight="false" outlineLevel="0" collapsed="false">
      <c r="A17" s="4" t="n">
        <v>16</v>
      </c>
      <c r="B17" s="4" t="s">
        <v>26</v>
      </c>
      <c r="C17" s="5" t="s">
        <v>29</v>
      </c>
      <c r="D17" s="6"/>
      <c r="E17" s="4"/>
      <c r="F17" s="4" t="str">
        <f aca="false">IF(D17="","",IF(ISNUMBER(D17),IF(ABS(D17-'3. Marking'!D17)&lt;='3. Marking'!E17,"Right","Wrong"),"Enter a number"))</f>
        <v/>
      </c>
    </row>
    <row r="18" customFormat="false" ht="15" hidden="false" customHeight="false" outlineLevel="0" collapsed="false">
      <c r="A18" s="4" t="n">
        <v>17</v>
      </c>
      <c r="B18" s="4" t="s">
        <v>26</v>
      </c>
      <c r="C18" s="5" t="s">
        <v>30</v>
      </c>
      <c r="D18" s="6"/>
      <c r="E18" s="4"/>
      <c r="F18" s="4" t="str">
        <f aca="false">IF(D18="","",IF(ISNUMBER(D18),IF(ABS(D18-'3. Marking'!D18)&lt;='3. Marking'!E18,"Right","Wrong"),"Enter a number"))</f>
        <v/>
      </c>
    </row>
    <row r="19" customFormat="false" ht="15" hidden="false" customHeight="false" outlineLevel="0" collapsed="false">
      <c r="A19" s="4" t="n">
        <v>18</v>
      </c>
      <c r="B19" s="4" t="s">
        <v>26</v>
      </c>
      <c r="C19" s="5" t="s">
        <v>31</v>
      </c>
      <c r="D19" s="6"/>
      <c r="E19" s="4"/>
      <c r="F19" s="4" t="str">
        <f aca="false">IF(D19="","",IF(ISNUMBER(D19),IF(ABS(D19-'3. Marking'!D19)&lt;='3. Marking'!E19,"Right","Wrong"),"Enter a number"))</f>
        <v/>
      </c>
    </row>
    <row r="20" customFormat="false" ht="15" hidden="false" customHeight="false" outlineLevel="0" collapsed="false">
      <c r="A20" s="4" t="n">
        <v>19</v>
      </c>
      <c r="B20" s="4" t="s">
        <v>26</v>
      </c>
      <c r="C20" s="5" t="s">
        <v>32</v>
      </c>
      <c r="D20" s="6"/>
      <c r="E20" s="4"/>
      <c r="F20" s="4" t="str">
        <f aca="false">IF(D20="","",IF(ISNUMBER(D20),IF(ABS(D20-'3. Marking'!D20)&lt;='3. Marking'!E20,"Right","Wrong"),"Enter a number"))</f>
        <v/>
      </c>
    </row>
    <row r="21" customFormat="false" ht="15" hidden="false" customHeight="false" outlineLevel="0" collapsed="false">
      <c r="A21" s="4" t="n">
        <v>20</v>
      </c>
      <c r="B21" s="4" t="s">
        <v>26</v>
      </c>
      <c r="C21" s="5" t="s">
        <v>33</v>
      </c>
      <c r="D21" s="6"/>
      <c r="E21" s="4"/>
      <c r="F21" s="4" t="str">
        <f aca="false">IF(D21="","",IF(ISNUMBER(D21),IF(ABS(D21-'3. Marking'!D21)&lt;='3. Marking'!E21,"Right","Wrong"),"Enter a number"))</f>
        <v/>
      </c>
    </row>
    <row r="22" customFormat="false" ht="28.35" hidden="false" customHeight="false" outlineLevel="0" collapsed="false">
      <c r="A22" s="4" t="n">
        <v>21</v>
      </c>
      <c r="B22" s="4" t="s">
        <v>26</v>
      </c>
      <c r="C22" s="5" t="s">
        <v>34</v>
      </c>
      <c r="D22" s="6"/>
      <c r="E22" s="4"/>
      <c r="F22" s="4" t="str">
        <f aca="false">IF(D22="","",IF(UPPER(TRIM(D22))='3. Marking'!D22,"Right","Wrong"))</f>
        <v/>
      </c>
    </row>
    <row r="23" customFormat="false" ht="15" hidden="false" customHeight="false" outlineLevel="0" collapsed="false">
      <c r="A23" s="4" t="n">
        <v>22</v>
      </c>
      <c r="B23" s="4" t="s">
        <v>35</v>
      </c>
      <c r="C23" s="5" t="s">
        <v>36</v>
      </c>
      <c r="D23" s="6"/>
      <c r="E23" s="4"/>
      <c r="F23" s="4" t="str">
        <f aca="false">IF(D23="","",IF(ISNUMBER(D23),IF(ABS(D23-'3. Marking'!D23)&lt;='3. Marking'!E23,"Right","Wrong"),"Enter a number"))</f>
        <v/>
      </c>
    </row>
    <row r="24" customFormat="false" ht="15" hidden="false" customHeight="false" outlineLevel="0" collapsed="false">
      <c r="A24" s="4" t="n">
        <v>23</v>
      </c>
      <c r="B24" s="4" t="s">
        <v>35</v>
      </c>
      <c r="C24" s="5" t="s">
        <v>37</v>
      </c>
      <c r="D24" s="6"/>
      <c r="E24" s="4"/>
      <c r="F24" s="4" t="str">
        <f aca="false">IF(D24="","",IF(ISNUMBER(D24),IF(ABS(D24-'3. Marking'!D24)&lt;='3. Marking'!E24,"Right","Wrong"),"Enter a number"))</f>
        <v/>
      </c>
    </row>
    <row r="25" customFormat="false" ht="15" hidden="false" customHeight="false" outlineLevel="0" collapsed="false">
      <c r="A25" s="4" t="n">
        <v>24</v>
      </c>
      <c r="B25" s="4" t="s">
        <v>35</v>
      </c>
      <c r="C25" s="5" t="s">
        <v>38</v>
      </c>
      <c r="D25" s="6"/>
      <c r="E25" s="4"/>
      <c r="F25" s="4" t="str">
        <f aca="false">IF(D25="","",IF(ISNUMBER(D25),IF(ABS(D25-'3. Marking'!D25)&lt;='3. Marking'!E25,"Right","Wrong"),"Enter a number"))</f>
        <v/>
      </c>
    </row>
    <row r="26" customFormat="false" ht="15" hidden="false" customHeight="false" outlineLevel="0" collapsed="false">
      <c r="A26" s="4" t="n">
        <v>25</v>
      </c>
      <c r="B26" s="4" t="s">
        <v>35</v>
      </c>
      <c r="C26" s="5" t="s">
        <v>39</v>
      </c>
      <c r="D26" s="6"/>
      <c r="E26" s="4"/>
      <c r="F26" s="4" t="str">
        <f aca="false">IF(D26="","",IF(ISNUMBER(D26),IF(ABS(D26-'3. Marking'!D26)&lt;='3. Marking'!E26,"Right","Wrong"),"Enter a number"))</f>
        <v/>
      </c>
    </row>
    <row r="27" customFormat="false" ht="15" hidden="false" customHeight="false" outlineLevel="0" collapsed="false">
      <c r="A27" s="4" t="n">
        <v>26</v>
      </c>
      <c r="B27" s="4" t="s">
        <v>35</v>
      </c>
      <c r="C27" s="5" t="s">
        <v>40</v>
      </c>
      <c r="D27" s="6"/>
      <c r="E27" s="4"/>
      <c r="F27" s="4" t="str">
        <f aca="false">IF(D27="","",IF(ISNUMBER(D27),IF(ABS(D27-'3. Marking'!D27)&lt;='3. Marking'!E27,"Right","Wrong"),"Enter a number"))</f>
        <v/>
      </c>
    </row>
    <row r="28" customFormat="false" ht="15" hidden="false" customHeight="false" outlineLevel="0" collapsed="false">
      <c r="A28" s="4" t="n">
        <v>27</v>
      </c>
      <c r="B28" s="4" t="s">
        <v>35</v>
      </c>
      <c r="C28" s="5" t="s">
        <v>41</v>
      </c>
      <c r="D28" s="6"/>
      <c r="E28" s="4"/>
      <c r="F28" s="4" t="str">
        <f aca="false">IF(D28="","",IF(ISNUMBER(D28),IF(ABS(D28-'3. Marking'!D28)&lt;='3. Marking'!E28,"Right","Wrong"),"Enter a number"))</f>
        <v/>
      </c>
    </row>
    <row r="29" customFormat="false" ht="41.75" hidden="false" customHeight="false" outlineLevel="0" collapsed="false">
      <c r="A29" s="4" t="n">
        <v>28</v>
      </c>
      <c r="B29" s="4" t="s">
        <v>35</v>
      </c>
      <c r="C29" s="5" t="s">
        <v>42</v>
      </c>
      <c r="D29" s="6"/>
      <c r="E29" s="4"/>
      <c r="F29" s="4" t="str">
        <f aca="false">IF(D29="","",IF(UPPER(TRIM(D29))='3. Marking'!D29,"Right","Wrong"))</f>
        <v/>
      </c>
    </row>
    <row r="30" customFormat="false" ht="15" hidden="false" customHeight="false" outlineLevel="0" collapsed="false">
      <c r="A30" s="4" t="n">
        <v>29</v>
      </c>
      <c r="B30" s="4" t="s">
        <v>43</v>
      </c>
      <c r="C30" s="5" t="s">
        <v>44</v>
      </c>
      <c r="D30" s="6"/>
      <c r="E30" s="4"/>
      <c r="F30" s="4" t="str">
        <f aca="false">IF(D30="","",IF(ISNUMBER(D30),IF(ABS(D30-'3. Marking'!D30)&lt;='3. Marking'!E30,"Right","Wrong"),"Enter a number"))</f>
        <v/>
      </c>
    </row>
    <row r="31" customFormat="false" ht="15" hidden="false" customHeight="false" outlineLevel="0" collapsed="false">
      <c r="A31" s="4" t="n">
        <v>30</v>
      </c>
      <c r="B31" s="4" t="s">
        <v>43</v>
      </c>
      <c r="C31" s="5" t="s">
        <v>45</v>
      </c>
      <c r="D31" s="6"/>
      <c r="E31" s="4"/>
      <c r="F31" s="4" t="str">
        <f aca="false">IF(D31="","",IF(ISNUMBER(D31),IF(ABS(D31-'3. Marking'!D31)&lt;='3. Marking'!E31,"Right","Wrong"),"Enter a number"))</f>
        <v/>
      </c>
    </row>
    <row r="32" customFormat="false" ht="15" hidden="false" customHeight="false" outlineLevel="0" collapsed="false">
      <c r="A32" s="4" t="n">
        <v>31</v>
      </c>
      <c r="B32" s="4" t="s">
        <v>43</v>
      </c>
      <c r="C32" s="5" t="s">
        <v>46</v>
      </c>
      <c r="D32" s="6"/>
      <c r="E32" s="4"/>
      <c r="F32" s="4" t="str">
        <f aca="false">IF(D32="","",IF(ISNUMBER(D32),IF(ABS(D32-'3. Marking'!D32)&lt;='3. Marking'!E32,"Right","Wrong"),"Enter a number"))</f>
        <v/>
      </c>
    </row>
    <row r="33" customFormat="false" ht="15" hidden="false" customHeight="false" outlineLevel="0" collapsed="false">
      <c r="A33" s="4" t="n">
        <v>32</v>
      </c>
      <c r="B33" s="4" t="s">
        <v>43</v>
      </c>
      <c r="C33" s="5" t="s">
        <v>47</v>
      </c>
      <c r="D33" s="6"/>
      <c r="E33" s="4"/>
      <c r="F33" s="4" t="str">
        <f aca="false">IF(D33="","",IF(ISNUMBER(D33),IF(ABS(D33-'3. Marking'!D33)&lt;='3. Marking'!E33,"Right","Wrong"),"Enter a number"))</f>
        <v/>
      </c>
    </row>
    <row r="34" customFormat="false" ht="15" hidden="false" customHeight="false" outlineLevel="0" collapsed="false">
      <c r="A34" s="4" t="n">
        <v>33</v>
      </c>
      <c r="B34" s="4" t="s">
        <v>43</v>
      </c>
      <c r="C34" s="5" t="s">
        <v>48</v>
      </c>
      <c r="D34" s="6"/>
      <c r="E34" s="4"/>
      <c r="F34" s="4" t="str">
        <f aca="false">IF(D34="","",IF(ISNUMBER(D34),IF(ABS(D34-'3. Marking'!D34)&lt;='3. Marking'!E34,"Right","Wrong"),"Enter a number"))</f>
        <v/>
      </c>
    </row>
    <row r="35" customFormat="false" ht="28.35" hidden="false" customHeight="false" outlineLevel="0" collapsed="false">
      <c r="A35" s="4" t="n">
        <v>34</v>
      </c>
      <c r="B35" s="4" t="s">
        <v>43</v>
      </c>
      <c r="C35" s="5" t="s">
        <v>49</v>
      </c>
      <c r="D35" s="6"/>
      <c r="E35" s="4"/>
      <c r="F35" s="4" t="str">
        <f aca="false">IF(D35="","",IF(UPPER(TRIM(D35))='3. Marking'!D35,"Right","Wrong"))</f>
        <v/>
      </c>
    </row>
    <row r="36" customFormat="false" ht="15" hidden="false" customHeight="false" outlineLevel="0" collapsed="false">
      <c r="A36" s="4" t="n">
        <v>35</v>
      </c>
      <c r="B36" s="4" t="s">
        <v>50</v>
      </c>
      <c r="C36" s="5" t="s">
        <v>51</v>
      </c>
      <c r="D36" s="6"/>
      <c r="E36" s="4"/>
      <c r="F36" s="4" t="str">
        <f aca="false">IF(D36="","",IF(ISNUMBER(D36),IF(ABS(D36-'3. Marking'!D36)&lt;='3. Marking'!E36,"Right","Wrong"),"Enter a number"))</f>
        <v/>
      </c>
    </row>
    <row r="37" customFormat="false" ht="15" hidden="false" customHeight="false" outlineLevel="0" collapsed="false">
      <c r="A37" s="4" t="n">
        <v>36</v>
      </c>
      <c r="B37" s="4" t="s">
        <v>50</v>
      </c>
      <c r="C37" s="5" t="s">
        <v>52</v>
      </c>
      <c r="D37" s="6"/>
      <c r="E37" s="4"/>
      <c r="F37" s="4" t="str">
        <f aca="false">IF(D37="","",IF(ISNUMBER(D37),IF(ABS(D37-'3. Marking'!D37)&lt;='3. Marking'!E37,"Right","Wrong"),"Enter a number"))</f>
        <v/>
      </c>
    </row>
    <row r="38" customFormat="false" ht="15" hidden="false" customHeight="false" outlineLevel="0" collapsed="false">
      <c r="A38" s="4" t="n">
        <v>37</v>
      </c>
      <c r="B38" s="4" t="s">
        <v>50</v>
      </c>
      <c r="C38" s="5" t="s">
        <v>53</v>
      </c>
      <c r="D38" s="6"/>
      <c r="E38" s="4"/>
      <c r="F38" s="4" t="str">
        <f aca="false">IF(D38="","",IF(ISNUMBER(D38),IF(ABS(D38-'3. Marking'!D38)&lt;='3. Marking'!E38,"Right","Wrong"),"Enter a number"))</f>
        <v/>
      </c>
    </row>
    <row r="39" customFormat="false" ht="15" hidden="false" customHeight="false" outlineLevel="0" collapsed="false">
      <c r="A39" s="4" t="n">
        <v>38</v>
      </c>
      <c r="B39" s="4" t="s">
        <v>50</v>
      </c>
      <c r="C39" s="5" t="s">
        <v>54</v>
      </c>
      <c r="D39" s="6"/>
      <c r="E39" s="4"/>
      <c r="F39" s="4" t="str">
        <f aca="false">IF(D39="","",IF(ISNUMBER(D39),IF(ABS(D39-'3. Marking'!D39)&lt;='3. Marking'!E39,"Right","Wrong"),"Enter a number"))</f>
        <v/>
      </c>
    </row>
    <row r="40" customFormat="false" ht="15" hidden="false" customHeight="false" outlineLevel="0" collapsed="false">
      <c r="A40" s="4" t="n">
        <v>39</v>
      </c>
      <c r="B40" s="4" t="s">
        <v>50</v>
      </c>
      <c r="C40" s="5" t="s">
        <v>55</v>
      </c>
      <c r="D40" s="6"/>
      <c r="E40" s="4"/>
      <c r="F40" s="4" t="str">
        <f aca="false">IF(D40="","",IF(ISNUMBER(D40),IF(ABS(D40-'3. Marking'!D40)&lt;='3. Marking'!E40,"Right","Wrong"),"Enter a number"))</f>
        <v/>
      </c>
    </row>
    <row r="41" customFormat="false" ht="15" hidden="false" customHeight="false" outlineLevel="0" collapsed="false">
      <c r="A41" s="4" t="n">
        <v>40</v>
      </c>
      <c r="B41" s="4" t="s">
        <v>50</v>
      </c>
      <c r="C41" s="5" t="s">
        <v>56</v>
      </c>
      <c r="D41" s="6"/>
      <c r="E41" s="4"/>
      <c r="F41" s="4"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7</v>
      </c>
      <c r="B1" s="3" t="s">
        <v>57</v>
      </c>
      <c r="C1" s="3" t="s">
        <v>58</v>
      </c>
      <c r="D1" s="3" t="s">
        <v>59</v>
      </c>
      <c r="E1" s="3" t="s">
        <v>60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19</v>
      </c>
      <c r="B3" s="0" t="n">
        <f aca="false">COUNTIF('1. Questions'!$B$2:$B$41,A3)</f>
        <v>6</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26</v>
      </c>
      <c r="B4" s="0" t="n">
        <f aca="false">COUNTIF('1. Questions'!$B$2:$B$41,A4)</f>
        <v>8</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35</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43</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50</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7" t="s">
        <v>61</v>
      </c>
      <c r="B8" s="7" t="n">
        <f aca="false">SUM(B2:B7)</f>
        <v>40</v>
      </c>
      <c r="C8" s="7" t="n">
        <f aca="false">SUM(C2:C7)</f>
        <v>0</v>
      </c>
      <c r="D8" s="7" t="n">
        <f aca="false">SUM(D2:D7)</f>
        <v>0</v>
      </c>
      <c r="E8" s="7" t="n">
        <f aca="false">SUM(E2:E7)</f>
        <v>0</v>
      </c>
    </row>
    <row r="10" customFormat="false" ht="15" hidden="false" customHeight="false" outlineLevel="0" collapsed="false">
      <c r="A10" s="0" t="s">
        <v>62</v>
      </c>
      <c r="B10" s="0" t="str">
        <f aca="false">IF(C8=0,"",D8&amp;" / "&amp;C8)</f>
        <v/>
      </c>
    </row>
    <row r="11" customFormat="false" ht="15" hidden="false" customHeight="false" outlineLevel="0" collapsed="false">
      <c r="A11" s="0" t="s">
        <v>63</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6</v>
      </c>
      <c r="B1" s="3" t="s">
        <v>7</v>
      </c>
      <c r="C1" s="3" t="s">
        <v>64</v>
      </c>
      <c r="D1" s="3" t="s">
        <v>65</v>
      </c>
      <c r="E1" s="3" t="s">
        <v>66</v>
      </c>
      <c r="F1" s="3" t="s">
        <v>67</v>
      </c>
    </row>
    <row r="2" customFormat="false" ht="15" hidden="false" customHeight="false" outlineLevel="0" collapsed="false">
      <c r="A2" s="0" t="n">
        <v>1</v>
      </c>
      <c r="B2" s="0" t="s">
        <v>11</v>
      </c>
      <c r="C2" s="0" t="s">
        <v>68</v>
      </c>
      <c r="D2" s="0" t="n">
        <v>61.07</v>
      </c>
      <c r="E2" s="0" t="n">
        <v>0.005</v>
      </c>
      <c r="F2" s="8" t="s">
        <v>69</v>
      </c>
    </row>
    <row r="3" customFormat="false" ht="15" hidden="false" customHeight="false" outlineLevel="0" collapsed="false">
      <c r="A3" s="0" t="n">
        <v>2</v>
      </c>
      <c r="B3" s="0" t="s">
        <v>11</v>
      </c>
      <c r="C3" s="0" t="s">
        <v>68</v>
      </c>
      <c r="D3" s="0" t="n">
        <v>81.53</v>
      </c>
      <c r="E3" s="0" t="n">
        <v>0.005</v>
      </c>
      <c r="F3" s="8" t="s">
        <v>70</v>
      </c>
    </row>
    <row r="4" customFormat="false" ht="15" hidden="false" customHeight="false" outlineLevel="0" collapsed="false">
      <c r="A4" s="0" t="n">
        <v>3</v>
      </c>
      <c r="B4" s="0" t="s">
        <v>11</v>
      </c>
      <c r="C4" s="0" t="s">
        <v>68</v>
      </c>
      <c r="D4" s="0" t="n">
        <v>20.46</v>
      </c>
      <c r="E4" s="0" t="n">
        <v>0.005</v>
      </c>
      <c r="F4" s="8" t="s">
        <v>71</v>
      </c>
    </row>
    <row r="5" customFormat="false" ht="15" hidden="false" customHeight="false" outlineLevel="0" collapsed="false">
      <c r="A5" s="0" t="n">
        <v>4</v>
      </c>
      <c r="B5" s="0" t="s">
        <v>11</v>
      </c>
      <c r="C5" s="0" t="s">
        <v>68</v>
      </c>
      <c r="D5" s="0" t="n">
        <v>74.9</v>
      </c>
      <c r="E5" s="0" t="n">
        <v>0.05</v>
      </c>
      <c r="F5" s="8" t="s">
        <v>72</v>
      </c>
    </row>
    <row r="6" customFormat="false" ht="28.35" hidden="false" customHeight="false" outlineLevel="0" collapsed="false">
      <c r="A6" s="0" t="n">
        <v>5</v>
      </c>
      <c r="B6" s="0" t="s">
        <v>11</v>
      </c>
      <c r="C6" s="0" t="s">
        <v>73</v>
      </c>
      <c r="D6" s="0" t="s">
        <v>74</v>
      </c>
      <c r="F6" s="8" t="s">
        <v>75</v>
      </c>
    </row>
    <row r="7" customFormat="false" ht="15" hidden="false" customHeight="false" outlineLevel="0" collapsed="false">
      <c r="A7" s="0" t="n">
        <v>6</v>
      </c>
      <c r="B7" s="0" t="s">
        <v>11</v>
      </c>
      <c r="C7" s="0" t="s">
        <v>68</v>
      </c>
      <c r="D7" s="0" t="n">
        <v>13930</v>
      </c>
      <c r="E7" s="0" t="n">
        <v>0</v>
      </c>
      <c r="F7" s="8" t="s">
        <v>76</v>
      </c>
    </row>
    <row r="8" customFormat="false" ht="15" hidden="false" customHeight="false" outlineLevel="0" collapsed="false">
      <c r="A8" s="0" t="n">
        <v>7</v>
      </c>
      <c r="B8" s="0" t="s">
        <v>11</v>
      </c>
      <c r="C8" s="0" t="s">
        <v>68</v>
      </c>
      <c r="D8" s="0" t="n">
        <v>20</v>
      </c>
      <c r="E8" s="0" t="n">
        <v>0.005</v>
      </c>
      <c r="F8" s="8" t="s">
        <v>77</v>
      </c>
    </row>
    <row r="9" customFormat="false" ht="15" hidden="false" customHeight="false" outlineLevel="0" collapsed="false">
      <c r="A9" s="0" t="n">
        <v>8</v>
      </c>
      <c r="B9" s="0" t="s">
        <v>19</v>
      </c>
      <c r="C9" s="0" t="s">
        <v>68</v>
      </c>
      <c r="D9" s="0" t="n">
        <v>258</v>
      </c>
      <c r="E9" s="0" t="n">
        <v>0</v>
      </c>
      <c r="F9" s="8" t="s">
        <v>78</v>
      </c>
    </row>
    <row r="10" customFormat="false" ht="15" hidden="false" customHeight="false" outlineLevel="0" collapsed="false">
      <c r="A10" s="0" t="n">
        <v>9</v>
      </c>
      <c r="B10" s="0" t="s">
        <v>19</v>
      </c>
      <c r="C10" s="0" t="s">
        <v>68</v>
      </c>
      <c r="D10" s="0" t="n">
        <v>10886</v>
      </c>
      <c r="E10" s="0" t="n">
        <v>1</v>
      </c>
      <c r="F10" s="8" t="s">
        <v>79</v>
      </c>
    </row>
    <row r="11" customFormat="false" ht="15" hidden="false" customHeight="false" outlineLevel="0" collapsed="false">
      <c r="A11" s="0" t="n">
        <v>10</v>
      </c>
      <c r="B11" s="0" t="s">
        <v>19</v>
      </c>
      <c r="C11" s="0" t="s">
        <v>68</v>
      </c>
      <c r="D11" s="0" t="n">
        <v>1.78</v>
      </c>
      <c r="E11" s="0" t="n">
        <v>0.005</v>
      </c>
      <c r="F11" s="8" t="s">
        <v>80</v>
      </c>
    </row>
    <row r="12" customFormat="false" ht="15" hidden="false" customHeight="false" outlineLevel="0" collapsed="false">
      <c r="A12" s="0" t="n">
        <v>11</v>
      </c>
      <c r="B12" s="0" t="s">
        <v>19</v>
      </c>
      <c r="C12" s="0" t="s">
        <v>68</v>
      </c>
      <c r="D12" s="0" t="n">
        <v>228</v>
      </c>
      <c r="E12" s="0" t="n">
        <v>0</v>
      </c>
      <c r="F12" s="8" t="s">
        <v>81</v>
      </c>
    </row>
    <row r="13" customFormat="false" ht="15" hidden="false" customHeight="false" outlineLevel="0" collapsed="false">
      <c r="A13" s="0" t="n">
        <v>12</v>
      </c>
      <c r="B13" s="0" t="s">
        <v>19</v>
      </c>
      <c r="C13" s="0" t="s">
        <v>68</v>
      </c>
      <c r="D13" s="0" t="n">
        <v>8853</v>
      </c>
      <c r="E13" s="0" t="n">
        <v>1</v>
      </c>
      <c r="F13" s="8" t="s">
        <v>82</v>
      </c>
    </row>
    <row r="14" customFormat="false" ht="28.35" hidden="false" customHeight="false" outlineLevel="0" collapsed="false">
      <c r="A14" s="0" t="n">
        <v>13</v>
      </c>
      <c r="B14" s="0" t="s">
        <v>19</v>
      </c>
      <c r="C14" s="0" t="s">
        <v>73</v>
      </c>
      <c r="D14" s="0" t="s">
        <v>74</v>
      </c>
      <c r="F14" s="8" t="s">
        <v>83</v>
      </c>
    </row>
    <row r="15" customFormat="false" ht="15" hidden="false" customHeight="false" outlineLevel="0" collapsed="false">
      <c r="A15" s="0" t="n">
        <v>14</v>
      </c>
      <c r="B15" s="0" t="s">
        <v>26</v>
      </c>
      <c r="C15" s="0" t="s">
        <v>68</v>
      </c>
      <c r="D15" s="0" t="n">
        <v>30</v>
      </c>
      <c r="E15" s="0" t="n">
        <v>0</v>
      </c>
      <c r="F15" s="8" t="s">
        <v>84</v>
      </c>
    </row>
    <row r="16" customFormat="false" ht="15" hidden="false" customHeight="false" outlineLevel="0" collapsed="false">
      <c r="A16" s="0" t="n">
        <v>15</v>
      </c>
      <c r="B16" s="0" t="s">
        <v>26</v>
      </c>
      <c r="C16" s="0" t="s">
        <v>68</v>
      </c>
      <c r="D16" s="0" t="n">
        <v>2033</v>
      </c>
      <c r="E16" s="0" t="n">
        <v>1</v>
      </c>
      <c r="F16" s="8" t="s">
        <v>85</v>
      </c>
    </row>
    <row r="17" customFormat="false" ht="15" hidden="false" customHeight="false" outlineLevel="0" collapsed="false">
      <c r="A17" s="0" t="n">
        <v>16</v>
      </c>
      <c r="B17" s="0" t="s">
        <v>26</v>
      </c>
      <c r="C17" s="0" t="s">
        <v>68</v>
      </c>
      <c r="D17" s="0" t="n">
        <v>31</v>
      </c>
      <c r="E17" s="0" t="n">
        <v>0</v>
      </c>
      <c r="F17" s="8" t="s">
        <v>86</v>
      </c>
    </row>
    <row r="18" customFormat="false" ht="15" hidden="false" customHeight="false" outlineLevel="0" collapsed="false">
      <c r="A18" s="0" t="n">
        <v>17</v>
      </c>
      <c r="B18" s="0" t="s">
        <v>26</v>
      </c>
      <c r="C18" s="0" t="s">
        <v>68</v>
      </c>
      <c r="D18" s="0" t="n">
        <v>2257</v>
      </c>
      <c r="E18" s="0" t="n">
        <v>1</v>
      </c>
      <c r="F18" s="8" t="s">
        <v>87</v>
      </c>
    </row>
    <row r="19" customFormat="false" ht="15" hidden="false" customHeight="false" outlineLevel="0" collapsed="false">
      <c r="A19" s="0" t="n">
        <v>18</v>
      </c>
      <c r="B19" s="0" t="s">
        <v>26</v>
      </c>
      <c r="C19" s="0" t="s">
        <v>68</v>
      </c>
      <c r="D19" s="0" t="n">
        <v>224</v>
      </c>
      <c r="E19" s="0" t="n">
        <v>1</v>
      </c>
      <c r="F19" s="8" t="s">
        <v>88</v>
      </c>
    </row>
    <row r="20" customFormat="false" ht="15" hidden="false" customHeight="false" outlineLevel="0" collapsed="false">
      <c r="A20" s="0" t="n">
        <v>19</v>
      </c>
      <c r="B20" s="0" t="s">
        <v>26</v>
      </c>
      <c r="C20" s="0" t="s">
        <v>68</v>
      </c>
      <c r="D20" s="0" t="n">
        <v>7.46</v>
      </c>
      <c r="E20" s="0" t="n">
        <v>0.005</v>
      </c>
      <c r="F20" s="8" t="s">
        <v>89</v>
      </c>
    </row>
    <row r="21" customFormat="false" ht="15" hidden="false" customHeight="false" outlineLevel="0" collapsed="false">
      <c r="A21" s="0" t="n">
        <v>20</v>
      </c>
      <c r="B21" s="0" t="s">
        <v>26</v>
      </c>
      <c r="C21" s="0" t="s">
        <v>68</v>
      </c>
      <c r="D21" s="0" t="n">
        <v>11</v>
      </c>
      <c r="E21" s="0" t="n">
        <v>0.05</v>
      </c>
      <c r="F21" s="8" t="s">
        <v>90</v>
      </c>
    </row>
    <row r="22" customFormat="false" ht="15" hidden="false" customHeight="false" outlineLevel="0" collapsed="false">
      <c r="A22" s="0" t="n">
        <v>21</v>
      </c>
      <c r="B22" s="0" t="s">
        <v>26</v>
      </c>
      <c r="C22" s="0" t="s">
        <v>73</v>
      </c>
      <c r="D22" s="0" t="s">
        <v>74</v>
      </c>
      <c r="F22" s="8" t="s">
        <v>91</v>
      </c>
    </row>
    <row r="23" customFormat="false" ht="15" hidden="false" customHeight="false" outlineLevel="0" collapsed="false">
      <c r="A23" s="0" t="n">
        <v>22</v>
      </c>
      <c r="B23" s="0" t="s">
        <v>35</v>
      </c>
      <c r="C23" s="0" t="s">
        <v>68</v>
      </c>
      <c r="D23" s="0" t="n">
        <v>31</v>
      </c>
      <c r="E23" s="0" t="n">
        <v>0</v>
      </c>
      <c r="F23" s="8" t="s">
        <v>92</v>
      </c>
    </row>
    <row r="24" customFormat="false" ht="15" hidden="false" customHeight="false" outlineLevel="0" collapsed="false">
      <c r="A24" s="0" t="n">
        <v>23</v>
      </c>
      <c r="B24" s="0" t="s">
        <v>35</v>
      </c>
      <c r="C24" s="0" t="s">
        <v>68</v>
      </c>
      <c r="D24" s="0" t="n">
        <v>2237</v>
      </c>
      <c r="E24" s="0" t="n">
        <v>1</v>
      </c>
      <c r="F24" s="8" t="s">
        <v>93</v>
      </c>
    </row>
    <row r="25" customFormat="false" ht="15" hidden="false" customHeight="false" outlineLevel="0" collapsed="false">
      <c r="A25" s="0" t="n">
        <v>24</v>
      </c>
      <c r="B25" s="0" t="s">
        <v>35</v>
      </c>
      <c r="C25" s="0" t="s">
        <v>68</v>
      </c>
      <c r="D25" s="0" t="n">
        <v>32</v>
      </c>
      <c r="E25" s="0" t="n">
        <v>0</v>
      </c>
      <c r="F25" s="8" t="s">
        <v>94</v>
      </c>
    </row>
    <row r="26" customFormat="false" ht="15" hidden="false" customHeight="false" outlineLevel="0" collapsed="false">
      <c r="A26" s="0" t="n">
        <v>25</v>
      </c>
      <c r="B26" s="0" t="s">
        <v>35</v>
      </c>
      <c r="C26" s="0" t="s">
        <v>68</v>
      </c>
      <c r="D26" s="0" t="n">
        <v>347.51</v>
      </c>
      <c r="E26" s="0" t="n">
        <v>0.005</v>
      </c>
      <c r="F26" s="8" t="s">
        <v>95</v>
      </c>
    </row>
    <row r="27" customFormat="false" ht="15" hidden="false" customHeight="false" outlineLevel="0" collapsed="false">
      <c r="A27" s="0" t="n">
        <v>26</v>
      </c>
      <c r="B27" s="0" t="s">
        <v>35</v>
      </c>
      <c r="C27" s="0" t="s">
        <v>68</v>
      </c>
      <c r="D27" s="0" t="n">
        <v>338.49</v>
      </c>
      <c r="E27" s="0" t="n">
        <v>0.005</v>
      </c>
      <c r="F27" s="8" t="s">
        <v>96</v>
      </c>
    </row>
    <row r="28" customFormat="false" ht="15" hidden="false" customHeight="false" outlineLevel="0" collapsed="false">
      <c r="A28" s="0" t="n">
        <v>27</v>
      </c>
      <c r="B28" s="0" t="s">
        <v>35</v>
      </c>
      <c r="C28" s="0" t="s">
        <v>68</v>
      </c>
      <c r="D28" s="0" t="n">
        <v>8</v>
      </c>
      <c r="E28" s="0" t="n">
        <v>0</v>
      </c>
      <c r="F28" s="8" t="s">
        <v>97</v>
      </c>
    </row>
    <row r="29" customFormat="false" ht="15" hidden="false" customHeight="false" outlineLevel="0" collapsed="false">
      <c r="A29" s="0" t="n">
        <v>28</v>
      </c>
      <c r="B29" s="0" t="s">
        <v>35</v>
      </c>
      <c r="C29" s="0" t="s">
        <v>73</v>
      </c>
      <c r="D29" s="0" t="s">
        <v>98</v>
      </c>
      <c r="F29" s="8" t="s">
        <v>99</v>
      </c>
    </row>
    <row r="30" customFormat="false" ht="15" hidden="false" customHeight="false" outlineLevel="0" collapsed="false">
      <c r="A30" s="0" t="n">
        <v>29</v>
      </c>
      <c r="B30" s="0" t="s">
        <v>43</v>
      </c>
      <c r="C30" s="0" t="s">
        <v>68</v>
      </c>
      <c r="D30" s="0" t="n">
        <v>47.71</v>
      </c>
      <c r="E30" s="0" t="n">
        <v>0.005</v>
      </c>
      <c r="F30" s="8" t="s">
        <v>100</v>
      </c>
    </row>
    <row r="31" customFormat="false" ht="15" hidden="false" customHeight="false" outlineLevel="0" collapsed="false">
      <c r="A31" s="0" t="n">
        <v>30</v>
      </c>
      <c r="B31" s="0" t="s">
        <v>43</v>
      </c>
      <c r="C31" s="0" t="s">
        <v>68</v>
      </c>
      <c r="D31" s="0" t="n">
        <v>34.3</v>
      </c>
      <c r="E31" s="0" t="n">
        <v>0.005</v>
      </c>
      <c r="F31" s="8" t="s">
        <v>101</v>
      </c>
    </row>
    <row r="32" customFormat="false" ht="15" hidden="false" customHeight="false" outlineLevel="0" collapsed="false">
      <c r="A32" s="0" t="n">
        <v>31</v>
      </c>
      <c r="B32" s="0" t="s">
        <v>43</v>
      </c>
      <c r="C32" s="0" t="s">
        <v>68</v>
      </c>
      <c r="D32" s="0" t="n">
        <v>929.69</v>
      </c>
      <c r="E32" s="0" t="n">
        <v>0.005</v>
      </c>
      <c r="F32" s="8" t="s">
        <v>102</v>
      </c>
    </row>
    <row r="33" customFormat="false" ht="15" hidden="false" customHeight="false" outlineLevel="0" collapsed="false">
      <c r="A33" s="0" t="n">
        <v>32</v>
      </c>
      <c r="B33" s="0" t="s">
        <v>43</v>
      </c>
      <c r="C33" s="0" t="s">
        <v>68</v>
      </c>
      <c r="D33" s="0" t="n">
        <v>14.05</v>
      </c>
      <c r="E33" s="0" t="n">
        <v>0.005</v>
      </c>
      <c r="F33" s="8" t="s">
        <v>103</v>
      </c>
    </row>
    <row r="34" customFormat="false" ht="15" hidden="false" customHeight="false" outlineLevel="0" collapsed="false">
      <c r="A34" s="0" t="n">
        <v>33</v>
      </c>
      <c r="B34" s="0" t="s">
        <v>43</v>
      </c>
      <c r="C34" s="0" t="s">
        <v>68</v>
      </c>
      <c r="D34" s="0" t="n">
        <v>392.11</v>
      </c>
      <c r="E34" s="0" t="n">
        <v>0.005</v>
      </c>
      <c r="F34" s="8" t="s">
        <v>104</v>
      </c>
    </row>
    <row r="35" customFormat="false" ht="15" hidden="false" customHeight="false" outlineLevel="0" collapsed="false">
      <c r="A35" s="0" t="n">
        <v>34</v>
      </c>
      <c r="B35" s="0" t="s">
        <v>43</v>
      </c>
      <c r="C35" s="0" t="s">
        <v>73</v>
      </c>
      <c r="D35" s="0" t="s">
        <v>74</v>
      </c>
      <c r="F35" s="8" t="s">
        <v>105</v>
      </c>
    </row>
    <row r="36" customFormat="false" ht="15" hidden="false" customHeight="false" outlineLevel="0" collapsed="false">
      <c r="A36" s="0" t="n">
        <v>35</v>
      </c>
      <c r="B36" s="0" t="s">
        <v>50</v>
      </c>
      <c r="C36" s="0" t="s">
        <v>68</v>
      </c>
      <c r="D36" s="0" t="n">
        <v>74</v>
      </c>
      <c r="E36" s="0" t="n">
        <v>0</v>
      </c>
      <c r="F36" s="8" t="s">
        <v>106</v>
      </c>
    </row>
    <row r="37" customFormat="false" ht="15" hidden="false" customHeight="false" outlineLevel="0" collapsed="false">
      <c r="A37" s="0" t="n">
        <v>36</v>
      </c>
      <c r="B37" s="0" t="s">
        <v>50</v>
      </c>
      <c r="C37" s="0" t="s">
        <v>68</v>
      </c>
      <c r="D37" s="0" t="n">
        <v>4378</v>
      </c>
      <c r="E37" s="0" t="n">
        <v>1</v>
      </c>
      <c r="F37" s="8" t="s">
        <v>107</v>
      </c>
    </row>
    <row r="38" customFormat="false" ht="15" hidden="false" customHeight="false" outlineLevel="0" collapsed="false">
      <c r="A38" s="0" t="n">
        <v>37</v>
      </c>
      <c r="B38" s="0" t="s">
        <v>50</v>
      </c>
      <c r="C38" s="0" t="s">
        <v>68</v>
      </c>
      <c r="D38" s="0" t="n">
        <v>125.52</v>
      </c>
      <c r="E38" s="0" t="n">
        <v>0.005</v>
      </c>
      <c r="F38" s="8" t="s">
        <v>108</v>
      </c>
    </row>
    <row r="39" customFormat="false" ht="15" hidden="false" customHeight="false" outlineLevel="0" collapsed="false">
      <c r="A39" s="0" t="n">
        <v>38</v>
      </c>
      <c r="B39" s="0" t="s">
        <v>50</v>
      </c>
      <c r="C39" s="0" t="s">
        <v>68</v>
      </c>
      <c r="D39" s="0" t="n">
        <v>6</v>
      </c>
      <c r="E39" s="0" t="n">
        <v>0</v>
      </c>
      <c r="F39" s="8" t="s">
        <v>109</v>
      </c>
    </row>
    <row r="40" customFormat="false" ht="15" hidden="false" customHeight="false" outlineLevel="0" collapsed="false">
      <c r="A40" s="0" t="n">
        <v>39</v>
      </c>
      <c r="B40" s="0" t="s">
        <v>50</v>
      </c>
      <c r="C40" s="0" t="s">
        <v>68</v>
      </c>
      <c r="D40" s="0" t="n">
        <v>127.46</v>
      </c>
      <c r="E40" s="0" t="n">
        <v>0.005</v>
      </c>
      <c r="F40" s="8" t="s">
        <v>110</v>
      </c>
    </row>
    <row r="41" customFormat="false" ht="15" hidden="false" customHeight="false" outlineLevel="0" collapsed="false">
      <c r="A41" s="0" t="n">
        <v>40</v>
      </c>
      <c r="B41" s="0" t="s">
        <v>50</v>
      </c>
      <c r="C41" s="0" t="s">
        <v>68</v>
      </c>
      <c r="D41" s="0" t="n">
        <v>15.57</v>
      </c>
      <c r="E41" s="0" t="n">
        <v>0.005</v>
      </c>
      <c r="F41" s="8" t="s">
        <v>111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2026-09-24T02:12:58Z</dcterms:created>
  <dc:creator>openpyxl</dc:creator>
  <dc:description/>
  <dc:language>en-US</dc:language>
  <cp:lastModifiedBy/>
  <dcterms:modified xsi:type="dcterms:W3CDTF">2026-09-24T20:30:42Z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