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<sst xmlns="http://schemas.openxmlformats.org/spreadsheetml/2006/main" count="236" uniqueCount="114">
  <si>
    <t xml:space="preserve">Forty questions on Senior Living and Healthcare Real Estate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</si>
  <si>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</si>
  <si>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</si>
  <si>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</si>
  <si>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resident and who pays (chapters 1 to 6), hours, heads and the cost base (7 to 12), the lease and the identity (13 to 15), time and risk (16 to 19), building, lending and buying (20 to 22), and the three cases.</t>
  </si>
  <si>
    <t xml:space="preserve">No macros. Nothing is locked, protected or watermarked.</t>
  </si>
  <si>
    <t xml:space="preserve">Part</t>
  </si>
  <si>
    <t xml:space="preserve">Questions</t>
  </si>
  <si>
    <t xml:space="preserve">Answered</t>
  </si>
  <si>
    <t xml:space="preserve">Right</t>
  </si>
  <si>
    <t xml:space="preserve">Wrong</t>
  </si>
  <si>
    <t xml:space="preserve">1. The resident and who pays (ch. 1-6)</t>
  </si>
  <si>
    <t xml:space="preserve">2. Hours, heads, the cost base (ch. 7-12)</t>
  </si>
  <si>
    <t xml:space="preserve">3. The lease and the identity (ch. 13-15)</t>
  </si>
  <si>
    <t xml:space="preserve">4. Time and risk (ch. 16-19)</t>
  </si>
  <si>
    <t xml:space="preserve">5. Building, lending, buying (ch. 20-22)</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</si>
  <si>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</si>
  <si>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</si>
  <si>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</si>
  <si>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</si>
  <si>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</si>
  <si>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</si>
  <si>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</si>
  <si>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</si>
  <si>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revenue lost a year by annualising the weekly fee at 52 weeks rather than 52.1786, in pounds?</t>
  </si>
  <si>
    <t xml:space="preserve">Chapter 1: a one per cent revenue error that drops straight through to EBITDARM is what percentage error in value (two decimals)?</t>
  </si>
  <si>
    <t xml:space="preserve">Chapter 2: the average length of stay, in months (one decimal)?</t>
  </si>
  <si>
    <t xml:space="preserve">Chapter 2: resident turnover a year, per cent, for a home holding the same 62.7 beds on 5.58 admissions a month (whole number)?</t>
  </si>
  <si>
    <t xml:space="preserve">Chapter 5: the self-funded share of occupied beds, per cent (one decimal)?</t>
  </si>
  <si>
    <t xml:space="preserve">Chapter 5: months until the council takes over for a resident arriving with £172,000 (one decimal)?</t>
  </si>
  <si>
    <t xml:space="preserve">Chapter 5: raise the private weekly fee by 5 per cent. The blended weekly rate rises by  A) 0.9 per cent  B) 1.82 per cent: 8 per cent of the rise comes back through the mix  C) 5.0 per cent  D) 1.98 per cent, the private share of revenue times 5</t>
  </si>
  <si>
    <t xml:space="preserve">Chapter 6: the presentation premium a year, in pounds (admissions-weighted against bed-weighted fee)?</t>
  </si>
  <si>
    <t xml:space="preserve">Chapter 7: hours on the floor from one full-time equivalent a year (whole number)?</t>
  </si>
  <si>
    <t xml:space="preserve">Chapter 7: by how much is the roster bigger than the rota, per cent (one decimal)?</t>
  </si>
  <si>
    <t xml:space="preserve">Chapter 8: the error from modelling employer NI and pension per full-time equivalent, current regime, in pounds?</t>
  </si>
  <si>
    <t xml:space="preserve">Chapter 8: what the move to 15 per cent above £5,000 cost this home, net of the Employment Allowance, in pounds?</t>
  </si>
  <si>
    <t xml:space="preserve">Chapter 9: EBITDARM lost if agency goes from 3.15 to 8.0 per cent of care hours, in pounds?</t>
  </si>
  <si>
    <t xml:space="preserve">Chapter 12: this home's EBITDARM advantage per resident over the published panel, in pounds?</t>
  </si>
  <si>
    <t xml:space="preserve">Chapter 12: the home's advantage over the panel comes from  A) A management achievement that transfers to a buyer  B) Lower staff cost per resident  C) Revenue per resident: a catchment  D) Lower property cost</t>
  </si>
  <si>
    <t xml:space="preserve">Chapter 13: the rent at 1.80x cover, in pounds?</t>
  </si>
  <si>
    <t xml:space="preserve">Chapter 13: by how many per cent does the operator's residual move for a one per cent move in the whole trade, management charge moving with revenue (two decimals)?</t>
  </si>
  <si>
    <t xml:space="preserve">Chapter 14: the implied rent cover at 11.00x and a 6.0 per cent yield (two decimals)?</t>
  </si>
  <si>
    <t xml:space="preserve">Chapter 14: the multiple of EBITDARM an investor pays who insists on 1.80x at 6.0 per cent (two decimals)?</t>
  </si>
  <si>
    <t xml:space="preserve">Chapter 15: the multiple a leased operating company must trade at for the sale and leaseback to be value-neutral (two decimals)?</t>
  </si>
  <si>
    <t xml:space="preserve">Chapter 16: over the twenty-five years of the central case, the rent cover  A) Rises from 1.80x to 1.96x while the margin falls  B) Stays at 1.80x  C) Falls to 1.21x  D) Falls to the 1.50x covenant</t>
  </si>
  <si>
    <t xml:space="preserve">Chapter 16: the EBITDARM margin at expiry in the central case, per cent (one decimal)?</t>
  </si>
  <si>
    <t xml:space="preserve">Chapter 17: cover at expiry if both fees grow half a point a year slower (two decimals)?</t>
  </si>
  <si>
    <t xml:space="preserve">Chapter 17: in that adverse case the covenant first breaks in 2041. The margin that year, per cent (one decimal)?</t>
  </si>
  <si>
    <t xml:space="preserve">Chapter 17: by how many points a year may both fees grow slower than the central case and still leave 1.50x at expiry (two decimals)?</t>
  </si>
  <si>
    <t xml:space="preserve">Chapter 18: the occupancy below which the 1.50x lease covenant breaks, per cent (one decimal)?</t>
  </si>
  <si>
    <t xml:space="preserve">Chapter 19: the lowest occupancy in a six-month embargo, per cent (one decimal)?</t>
  </si>
  <si>
    <t xml:space="preserve">Chapter 19: in the six-month embargo, occupancy  A) Bottoms in month 3  B) Recovers within six months  C) Bottoms the month admissions resume, then barely moves while admissions run at 70 per cent  D) Keeps falling for three months after admissions resume</t>
  </si>
  <si>
    <t xml:space="preserve">Chapter 20: the cash burned while the new home trades at a loss, per bed, in pounds?</t>
  </si>
  <si>
    <t xml:space="preserve">Chapter 20: profit on cost of the Midlands scheme, per cent (one decimal)?</t>
  </si>
  <si>
    <t xml:space="preserve">Chapter 20: development finance if the interest clock stops at practical completion, on the drawn balance, in pounds?</t>
  </si>
  <si>
    <t xml:space="preserve">Chapter 21: the occupancy at which the owner-occupier's facility breaks its 1.75x interest cover, per cent (one decimal)?</t>
  </si>
  <si>
    <t xml:space="preserve">Chapter 22: which of the five "what you would have to believe" lines cannot close the gap to £285,000 a bed on its own?  A) Care hours per resident per day  B) The private weekly fee  C) Occupancy  D) The share of admissions that self-fund</t>
  </si>
  <si>
    <t xml:space="preserve">Chapter 22: the other seven operating levers together, EBITDARM in pounds?</t>
  </si>
  <si>
    <t xml:space="preserve">Case one: the expected cost of the manager's departure, with the embargo uplift, in pounds?</t>
  </si>
  <si>
    <t xml:space="preserve">Case one: the fall in the chance of leaving that a £25,000 package must buy to pay for itself, per cent (one decimal)?</t>
  </si>
  <si>
    <t xml:space="preserve">Case two: rent cover after a lifecycle reserve of £1,500 a bed (two decimals)?</t>
  </si>
  <si>
    <t xml:space="preserve">Case two: the break-even multiple on the residual when the tenant carries the reserve (two decimals)?</t>
  </si>
  <si>
    <t xml:space="preserve">Case three: cover at expiry in the central case with a rent fixed at 17.2 per cent of revenue (two decimals)?</t>
  </si>
  <si>
    <t xml:space="preserve">Case three: the yield the landlord earns on the EBITDARM-linked rent if he pays the indexed rent's price, per cent (two decimals)?</t>
  </si>
  <si>
    <t xml:space="preserve">Type</t>
  </si>
  <si>
    <t xml:space="preserve">Answer</t>
  </si>
  <si>
    <t xml:space="preserve">Tolerance</t>
  </si>
  <si>
    <t xml:space="preserve">Why</t>
  </si>
  <si>
    <t xml:space="preserve">num</t>
  </si>
  <si>
    <t xml:space="preserve">4,933,314 x (1 - 52 / 52.1786): 0.34 per cent of revenue.</t>
  </si>
  <si>
    <t xml:space="preserve">1 / margin = 1 / 0.31. The first edition printed 3.41, which is value per pound of revenue (0.31 x 11), not the percentage error.</t>
  </si>
  <si>
    <t xml:space="preserve">The sum of the survival curve; also occupied beds over monthly admissions, 62.7 / 2.79.</t>
  </si>
  <si>
    <t xml:space="preserve">67 admissions over 62.7 beds. The first edition printed 96, which is 67 over 70 registered beds.</t>
  </si>
  <si>
    <t xml:space="preserve">55 per cent of admissions, weighted by survival and by the share of each month still paying.</t>
  </si>
  <si>
    <t xml:space="preserve">(172,000 - 23,250) / 5,574 a month.</t>
  </si>
  <si>
    <t xml:space="preserve">mcq</t>
  </si>
  <si>
    <t xml:space="preserve">B</t>
  </si>
  <si>
    <t xml:space="preserve">Capital runs out 6 per cent sooner, and the self-funded share of beds falls from 36.4 to 35.6 per cent.</t>
  </si>
  <si>
    <t xml:space="preserve">£37.85 a week on 62.7 beds over 52.1786 weeks: £123,793.</t>
  </si>
  <si>
    <t xml:space="preserve">37.5 x (52.1786 - 5.6 - 1.4).</t>
  </si>
  <si>
    <t xml:space="preserve">1,957 contracted hours over 1,694 hours on the floor.</t>
  </si>
  <si>
    <t xml:space="preserve">338,156 per FTE against 305,443 per head, before the Employment Allowance.</t>
  </si>
  <si>
    <t xml:space="preserve">294,943 against 214,541.</t>
  </si>
  <si>
    <t xml:space="preserve">Rent cover falls from 1.80x to 1.78x with nothing else going wrong.</t>
  </si>
  <si>
    <t xml:space="preserve">£9,462 more revenue against £6,607 more cost.</t>
  </si>
  <si>
    <t xml:space="preserve">C</t>
  </si>
  <si>
    <t xml:space="preserve">It spends more on staff, not less. A premium to the sector buys postcodes.</t>
  </si>
  <si>
    <t xml:space="preserve">EBITDARM of 1,528,790 over 1.80.</t>
  </si>
  <si>
    <t xml:space="preserve">EBITDAR over EBITDA: 1,282,124 / 432,797. The book's own table (a ten per cent fall takes 29.6 per cent) says 2.96; the text printed 3.53, which holds only if the charge does not move.</t>
  </si>
  <si>
    <t xml:space="preserve">1 / (11 x 0.06).</t>
  </si>
  <si>
    <t xml:space="preserve">1 / (1.80 x 0.06).</t>
  </si>
  <si>
    <t xml:space="preserve">(16,816,691 - 14,155,464) / 432,797.</t>
  </si>
  <si>
    <t xml:space="preserve">A</t>
  </si>
  <si>
    <t xml:space="preserve">The rent index runs slower than the trade. Chapter 15's "falls from 1.80x to 1.96x" should read "rises".</t>
  </si>
  <si>
    <t xml:space="preserve">Revenue grows about 3.8 per cent a year, wages 4.2.</t>
  </si>
  <si>
    <t xml:space="preserve">Against 1.96x in the central case.</t>
  </si>
  <si>
    <t xml:space="preserve">18.5 per cent is the margin at expiry, not in 2041.</t>
  </si>
  <si>
    <t xml:space="preserve">The inversion: a cushion of 0.30 points a year, less than the half point the chapter calls ordinary.</t>
  </si>
  <si>
    <t xml:space="preserve">8.1 points of headroom. 89.2 per cent is an owner-occupier's lender default, not the lease.</t>
  </si>
  <si>
    <t xml:space="preserve">Reached in month 6, the month admissions resume.</t>
  </si>
  <si>
    <t xml:space="preserve">69.6 per cent in month 6, 71.3 in month 15; recovery takes 4.0 years.</t>
  </si>
  <si>
    <t xml:space="preserve">317,681 over 70. The first edition printed 41,103, which is the foregone EBITDARM per bed.</t>
  </si>
  <si>
    <t xml:space="preserve">Exit at 11.00x: 16,816,691 against a full cost of 17,282,862.</t>
  </si>
  <si>
    <t xml:space="preserve">60 per cent of land in full and half the rest, at 8 per cent for two years. The first edition printed 1,425,962, the whole-facility shortcut.</t>
  </si>
  <si>
    <t xml:space="preserve">0.4 points of headroom: the loan was sized within 0.8 per cent of the interest-cover limit.</t>
  </si>
  <si>
    <t xml:space="preserve">D</t>
  </si>
  <si>
    <t xml:space="preserve">At 100 per cent self-funded admissions the home is worth £19.0 million, still short of £19.95 million.</t>
  </si>
  <si>
    <t xml:space="preserve">More than the £135,278 of filling three beds: the first lever beats any one of them, not all seven.</t>
  </si>
  <si>
    <t xml:space="preserve">157,824 + 16,184 + 12 points x 1,410,102.</t>
  </si>
  <si>
    <t xml:space="preserve">25,000 / 343,221.</t>
  </si>
  <si>
    <t xml:space="preserve">(1,528,790 - 105,000) / 849,328.</t>
  </si>
  <si>
    <t xml:space="preserve">2,661,227 / 327,797, against 6.15x.</t>
  </si>
  <si>
    <t xml:space="preserve">The margin over the rent share: lower than the indexed lease in every scenario.</t>
  </si>
  <si>
    <t xml:space="preserve">Equal weights on the three scenarios.</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</si>
</sst>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8</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6</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7</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6</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28.3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41.7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11</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28.35" hidden="false" customHeight="false" outlineLevel="0" collapsed="false">
      <c r="A16" s="5" t="n">
        <v>15</v>
      </c>
      <c r="B16" s="5" t="s">
        <v>12</v>
      </c>
      <c r="C16" s="6" t="s">
        <v>38</v>
      </c>
      <c r="D16" s="7"/>
      <c r="E16" s="5"/>
      <c r="F16" s="5" t="str">
        <f aca="false">IF(D16="","",IF(UPPER(TRIM(D16))='3. Marking'!D16,"Right","Wrong"))</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28.3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28.35" hidden="false" customHeight="false" outlineLevel="0" collapsed="false">
      <c r="A22" s="5" t="n">
        <v>21</v>
      </c>
      <c r="B22" s="5" t="s">
        <v>13</v>
      </c>
      <c r="C22" s="6" t="s">
        <v>44</v>
      </c>
      <c r="D22" s="7"/>
      <c r="E22" s="5"/>
      <c r="F22" s="5" t="str">
        <f aca="false">IF(D22="","",IF(UPPER(TRIM(D22))='3. Marking'!D22,"Right","Wrong"))</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28.3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28.3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15" hidden="false" customHeight="false" outlineLevel="0" collapsed="false">
      <c r="A28" s="5" t="n">
        <v>27</v>
      </c>
      <c r="B28" s="5" t="s">
        <v>14</v>
      </c>
      <c r="C28" s="6" t="s">
        <v>50</v>
      </c>
      <c r="D28" s="7"/>
      <c r="E28" s="5"/>
      <c r="F28" s="5" t="str">
        <f aca="false">IF(D28="","",IF(ISNUMBER(D28),IF(ABS(D28-'3. Marking'!D28)&lt;='3. Marking'!E28,"Right","Wrong"),"Enter a number"))</f>
        <v/>
      </c>
    </row>
    <row r="29" customFormat="false" ht="41.75" hidden="false" customHeight="false" outlineLevel="0" collapsed="false">
      <c r="A29" s="5" t="n">
        <v>28</v>
      </c>
      <c r="B29" s="5" t="s">
        <v>14</v>
      </c>
      <c r="C29" s="6" t="s">
        <v>51</v>
      </c>
      <c r="D29" s="7"/>
      <c r="E29" s="5"/>
      <c r="F29" s="5" t="str">
        <f aca="false">IF(D29="","",IF(UPPER(TRIM(D29))='3. Marking'!D29,"Right","Wrong"))</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28.3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28.3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41.7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28.3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16883</v>
      </c>
      <c r="E2" s="0" t="n">
        <v>1</v>
      </c>
      <c r="F2" s="8" t="s">
        <v>69</v>
      </c>
    </row>
    <row r="3" customFormat="false" ht="28.35" hidden="false" customHeight="false" outlineLevel="0" collapsed="false">
      <c r="A3" s="0" t="n">
        <v>2</v>
      </c>
      <c r="B3" s="0" t="s">
        <v>11</v>
      </c>
      <c r="C3" s="0" t="s">
        <v>68</v>
      </c>
      <c r="D3" s="0" t="n">
        <v>3.23</v>
      </c>
      <c r="E3" s="0" t="n">
        <v>0.005</v>
      </c>
      <c r="F3" s="8" t="s">
        <v>70</v>
      </c>
    </row>
    <row r="4" customFormat="false" ht="15" hidden="false" customHeight="false" outlineLevel="0" collapsed="false">
      <c r="A4" s="0" t="n">
        <v>3</v>
      </c>
      <c r="B4" s="0" t="s">
        <v>11</v>
      </c>
      <c r="C4" s="0" t="s">
        <v>68</v>
      </c>
      <c r="D4" s="0" t="n">
        <v>22.5</v>
      </c>
      <c r="E4" s="0" t="n">
        <v>0.05</v>
      </c>
      <c r="F4" s="8" t="s">
        <v>71</v>
      </c>
    </row>
    <row r="5" customFormat="false" ht="15" hidden="false" customHeight="false" outlineLevel="0" collapsed="false">
      <c r="A5" s="0" t="n">
        <v>4</v>
      </c>
      <c r="B5" s="0" t="s">
        <v>11</v>
      </c>
      <c r="C5" s="0" t="s">
        <v>68</v>
      </c>
      <c r="D5" s="0" t="n">
        <v>107</v>
      </c>
      <c r="E5" s="0" t="n">
        <v>0.5</v>
      </c>
      <c r="F5" s="8" t="s">
        <v>72</v>
      </c>
    </row>
    <row r="6" customFormat="false" ht="15" hidden="false" customHeight="false" outlineLevel="0" collapsed="false">
      <c r="A6" s="0" t="n">
        <v>5</v>
      </c>
      <c r="B6" s="0" t="s">
        <v>11</v>
      </c>
      <c r="C6" s="0" t="s">
        <v>68</v>
      </c>
      <c r="D6" s="0" t="n">
        <v>36.4</v>
      </c>
      <c r="E6" s="0" t="n">
        <v>0.05</v>
      </c>
      <c r="F6" s="8" t="s">
        <v>73</v>
      </c>
    </row>
    <row r="7" customFormat="false" ht="15" hidden="false" customHeight="false" outlineLevel="0" collapsed="false">
      <c r="A7" s="0" t="n">
        <v>6</v>
      </c>
      <c r="B7" s="0" t="s">
        <v>11</v>
      </c>
      <c r="C7" s="0" t="s">
        <v>68</v>
      </c>
      <c r="D7" s="0" t="n">
        <v>26.7</v>
      </c>
      <c r="E7" s="0" t="n">
        <v>0.05</v>
      </c>
      <c r="F7" s="8" t="s">
        <v>74</v>
      </c>
    </row>
    <row r="8" customFormat="false" ht="15" hidden="false" customHeight="false" outlineLevel="0" collapsed="false">
      <c r="A8" s="0" t="n">
        <v>7</v>
      </c>
      <c r="B8" s="0" t="s">
        <v>11</v>
      </c>
      <c r="C8" s="0" t="s">
        <v>75</v>
      </c>
      <c r="D8" s="0" t="s">
        <v>76</v>
      </c>
      <c r="F8" s="8" t="s">
        <v>77</v>
      </c>
    </row>
    <row r="9" customFormat="false" ht="15" hidden="false" customHeight="false" outlineLevel="0" collapsed="false">
      <c r="A9" s="0" t="n">
        <v>8</v>
      </c>
      <c r="B9" s="0" t="s">
        <v>11</v>
      </c>
      <c r="C9" s="0" t="s">
        <v>68</v>
      </c>
      <c r="D9" s="0" t="n">
        <v>123793</v>
      </c>
      <c r="E9" s="0" t="n">
        <v>2</v>
      </c>
      <c r="F9" s="8" t="s">
        <v>78</v>
      </c>
    </row>
    <row r="10" customFormat="false" ht="15" hidden="false" customHeight="false" outlineLevel="0" collapsed="false">
      <c r="A10" s="0" t="n">
        <v>9</v>
      </c>
      <c r="B10" s="0" t="s">
        <v>12</v>
      </c>
      <c r="C10" s="0" t="s">
        <v>68</v>
      </c>
      <c r="D10" s="0" t="n">
        <v>1694</v>
      </c>
      <c r="E10" s="0" t="n">
        <v>0.5</v>
      </c>
      <c r="F10" s="8" t="s">
        <v>79</v>
      </c>
    </row>
    <row r="11" customFormat="false" ht="15" hidden="false" customHeight="false" outlineLevel="0" collapsed="false">
      <c r="A11" s="0" t="n">
        <v>10</v>
      </c>
      <c r="B11" s="0" t="s">
        <v>12</v>
      </c>
      <c r="C11" s="0" t="s">
        <v>68</v>
      </c>
      <c r="D11" s="0" t="n">
        <v>15.5</v>
      </c>
      <c r="E11" s="0" t="n">
        <v>0.05</v>
      </c>
      <c r="F11" s="8" t="s">
        <v>80</v>
      </c>
    </row>
    <row r="12" customFormat="false" ht="15" hidden="false" customHeight="false" outlineLevel="0" collapsed="false">
      <c r="A12" s="0" t="n">
        <v>11</v>
      </c>
      <c r="B12" s="0" t="s">
        <v>12</v>
      </c>
      <c r="C12" s="0" t="s">
        <v>68</v>
      </c>
      <c r="D12" s="0" t="n">
        <v>32713</v>
      </c>
      <c r="E12" s="0" t="n">
        <v>1</v>
      </c>
      <c r="F12" s="8" t="s">
        <v>81</v>
      </c>
    </row>
    <row r="13" customFormat="false" ht="15" hidden="false" customHeight="false" outlineLevel="0" collapsed="false">
      <c r="A13" s="0" t="n">
        <v>12</v>
      </c>
      <c r="B13" s="0" t="s">
        <v>12</v>
      </c>
      <c r="C13" s="0" t="s">
        <v>68</v>
      </c>
      <c r="D13" s="0" t="n">
        <v>80402</v>
      </c>
      <c r="E13" s="0" t="n">
        <v>1</v>
      </c>
      <c r="F13" s="8" t="s">
        <v>82</v>
      </c>
    </row>
    <row r="14" customFormat="false" ht="15" hidden="false" customHeight="false" outlineLevel="0" collapsed="false">
      <c r="A14" s="0" t="n">
        <v>13</v>
      </c>
      <c r="B14" s="0" t="s">
        <v>12</v>
      </c>
      <c r="C14" s="0" t="s">
        <v>68</v>
      </c>
      <c r="D14" s="0" t="n">
        <v>16184</v>
      </c>
      <c r="E14" s="0" t="n">
        <v>1</v>
      </c>
      <c r="F14" s="8" t="s">
        <v>83</v>
      </c>
    </row>
    <row r="15" customFormat="false" ht="15" hidden="false" customHeight="false" outlineLevel="0" collapsed="false">
      <c r="A15" s="0" t="n">
        <v>14</v>
      </c>
      <c r="B15" s="0" t="s">
        <v>12</v>
      </c>
      <c r="C15" s="0" t="s">
        <v>68</v>
      </c>
      <c r="D15" s="0" t="n">
        <v>2855</v>
      </c>
      <c r="E15" s="0" t="n">
        <v>1</v>
      </c>
      <c r="F15" s="8" t="s">
        <v>84</v>
      </c>
    </row>
    <row r="16" customFormat="false" ht="15" hidden="false" customHeight="false" outlineLevel="0" collapsed="false">
      <c r="A16" s="0" t="n">
        <v>15</v>
      </c>
      <c r="B16" s="0" t="s">
        <v>12</v>
      </c>
      <c r="C16" s="0" t="s">
        <v>75</v>
      </c>
      <c r="D16" s="0" t="s">
        <v>85</v>
      </c>
      <c r="F16" s="8" t="s">
        <v>86</v>
      </c>
    </row>
    <row r="17" customFormat="false" ht="15" hidden="false" customHeight="false" outlineLevel="0" collapsed="false">
      <c r="A17" s="0" t="n">
        <v>16</v>
      </c>
      <c r="B17" s="0" t="s">
        <v>13</v>
      </c>
      <c r="C17" s="0" t="s">
        <v>68</v>
      </c>
      <c r="D17" s="0" t="n">
        <v>849328</v>
      </c>
      <c r="E17" s="0" t="n">
        <v>1</v>
      </c>
      <c r="F17" s="8" t="s">
        <v>87</v>
      </c>
    </row>
    <row r="18" customFormat="false" ht="28.35" hidden="false" customHeight="false" outlineLevel="0" collapsed="false">
      <c r="A18" s="0" t="n">
        <v>17</v>
      </c>
      <c r="B18" s="0" t="s">
        <v>13</v>
      </c>
      <c r="C18" s="0" t="s">
        <v>68</v>
      </c>
      <c r="D18" s="0" t="n">
        <v>2.96</v>
      </c>
      <c r="E18" s="0" t="n">
        <v>0.005</v>
      </c>
      <c r="F18" s="8" t="s">
        <v>88</v>
      </c>
    </row>
    <row r="19" customFormat="false" ht="15" hidden="false" customHeight="false" outlineLevel="0" collapsed="false">
      <c r="A19" s="0" t="n">
        <v>18</v>
      </c>
      <c r="B19" s="0" t="s">
        <v>13</v>
      </c>
      <c r="C19" s="0" t="s">
        <v>68</v>
      </c>
      <c r="D19" s="0" t="n">
        <v>1.52</v>
      </c>
      <c r="E19" s="0" t="n">
        <v>0.005</v>
      </c>
      <c r="F19" s="8" t="s">
        <v>89</v>
      </c>
    </row>
    <row r="20" customFormat="false" ht="15" hidden="false" customHeight="false" outlineLevel="0" collapsed="false">
      <c r="A20" s="0" t="n">
        <v>19</v>
      </c>
      <c r="B20" s="0" t="s">
        <v>13</v>
      </c>
      <c r="C20" s="0" t="s">
        <v>68</v>
      </c>
      <c r="D20" s="0" t="n">
        <v>9.26</v>
      </c>
      <c r="E20" s="0" t="n">
        <v>0.005</v>
      </c>
      <c r="F20" s="8" t="s">
        <v>90</v>
      </c>
    </row>
    <row r="21" customFormat="false" ht="15" hidden="false" customHeight="false" outlineLevel="0" collapsed="false">
      <c r="A21" s="0" t="n">
        <v>20</v>
      </c>
      <c r="B21" s="0" t="s">
        <v>13</v>
      </c>
      <c r="C21" s="0" t="s">
        <v>68</v>
      </c>
      <c r="D21" s="0" t="n">
        <v>6.15</v>
      </c>
      <c r="E21" s="0" t="n">
        <v>0.005</v>
      </c>
      <c r="F21" s="8" t="s">
        <v>91</v>
      </c>
    </row>
    <row r="22" customFormat="false" ht="15" hidden="false" customHeight="false" outlineLevel="0" collapsed="false">
      <c r="A22" s="0" t="n">
        <v>21</v>
      </c>
      <c r="B22" s="0" t="s">
        <v>13</v>
      </c>
      <c r="C22" s="0" t="s">
        <v>75</v>
      </c>
      <c r="D22" s="0" t="s">
        <v>92</v>
      </c>
      <c r="F22" s="8" t="s">
        <v>93</v>
      </c>
    </row>
    <row r="23" customFormat="false" ht="15" hidden="false" customHeight="false" outlineLevel="0" collapsed="false">
      <c r="A23" s="0" t="n">
        <v>22</v>
      </c>
      <c r="B23" s="0" t="s">
        <v>14</v>
      </c>
      <c r="C23" s="0" t="s">
        <v>68</v>
      </c>
      <c r="D23" s="0" t="n">
        <v>26.8</v>
      </c>
      <c r="E23" s="0" t="n">
        <v>0.05</v>
      </c>
      <c r="F23" s="8" t="s">
        <v>94</v>
      </c>
    </row>
    <row r="24" customFormat="false" ht="15" hidden="false" customHeight="false" outlineLevel="0" collapsed="false">
      <c r="A24" s="0" t="n">
        <v>23</v>
      </c>
      <c r="B24" s="0" t="s">
        <v>14</v>
      </c>
      <c r="C24" s="0" t="s">
        <v>68</v>
      </c>
      <c r="D24" s="0" t="n">
        <v>1.21</v>
      </c>
      <c r="E24" s="0" t="n">
        <v>0.005</v>
      </c>
      <c r="F24" s="8" t="s">
        <v>95</v>
      </c>
    </row>
    <row r="25" customFormat="false" ht="15" hidden="false" customHeight="false" outlineLevel="0" collapsed="false">
      <c r="A25" s="0" t="n">
        <v>24</v>
      </c>
      <c r="B25" s="0" t="s">
        <v>14</v>
      </c>
      <c r="C25" s="0" t="s">
        <v>68</v>
      </c>
      <c r="D25" s="0" t="n">
        <v>23.7</v>
      </c>
      <c r="E25" s="0" t="n">
        <v>0.05</v>
      </c>
      <c r="F25" s="8" t="s">
        <v>96</v>
      </c>
    </row>
    <row r="26" customFormat="false" ht="15" hidden="false" customHeight="false" outlineLevel="0" collapsed="false">
      <c r="A26" s="0" t="n">
        <v>25</v>
      </c>
      <c r="B26" s="0" t="s">
        <v>14</v>
      </c>
      <c r="C26" s="0" t="s">
        <v>68</v>
      </c>
      <c r="D26" s="0" t="n">
        <v>0.3</v>
      </c>
      <c r="E26" s="0" t="n">
        <v>0.005</v>
      </c>
      <c r="F26" s="8" t="s">
        <v>97</v>
      </c>
    </row>
    <row r="27" customFormat="false" ht="15" hidden="false" customHeight="false" outlineLevel="0" collapsed="false">
      <c r="A27" s="0" t="n">
        <v>26</v>
      </c>
      <c r="B27" s="0" t="s">
        <v>14</v>
      </c>
      <c r="C27" s="0" t="s">
        <v>68</v>
      </c>
      <c r="D27" s="0" t="n">
        <v>81.5</v>
      </c>
      <c r="E27" s="0" t="n">
        <v>0.05</v>
      </c>
      <c r="F27" s="8" t="s">
        <v>98</v>
      </c>
    </row>
    <row r="28" customFormat="false" ht="15" hidden="false" customHeight="false" outlineLevel="0" collapsed="false">
      <c r="A28" s="0" t="n">
        <v>27</v>
      </c>
      <c r="B28" s="0" t="s">
        <v>14</v>
      </c>
      <c r="C28" s="0" t="s">
        <v>68</v>
      </c>
      <c r="D28" s="0" t="n">
        <v>69.6</v>
      </c>
      <c r="E28" s="0" t="n">
        <v>0.05</v>
      </c>
      <c r="F28" s="8" t="s">
        <v>99</v>
      </c>
    </row>
    <row r="29" customFormat="false" ht="15" hidden="false" customHeight="false" outlineLevel="0" collapsed="false">
      <c r="A29" s="0" t="n">
        <v>28</v>
      </c>
      <c r="B29" s="0" t="s">
        <v>14</v>
      </c>
      <c r="C29" s="0" t="s">
        <v>75</v>
      </c>
      <c r="D29" s="0" t="s">
        <v>85</v>
      </c>
      <c r="F29" s="8" t="s">
        <v>100</v>
      </c>
    </row>
    <row r="30" customFormat="false" ht="15" hidden="false" customHeight="false" outlineLevel="0" collapsed="false">
      <c r="A30" s="0" t="n">
        <v>29</v>
      </c>
      <c r="B30" s="0" t="s">
        <v>15</v>
      </c>
      <c r="C30" s="0" t="s">
        <v>68</v>
      </c>
      <c r="D30" s="0" t="n">
        <v>4538</v>
      </c>
      <c r="E30" s="0" t="n">
        <v>1</v>
      </c>
      <c r="F30" s="8" t="s">
        <v>101</v>
      </c>
    </row>
    <row r="31" customFormat="false" ht="15" hidden="false" customHeight="false" outlineLevel="0" collapsed="false">
      <c r="A31" s="0" t="n">
        <v>30</v>
      </c>
      <c r="B31" s="0" t="s">
        <v>15</v>
      </c>
      <c r="C31" s="0" t="s">
        <v>68</v>
      </c>
      <c r="D31" s="0" t="n">
        <v>-2.7</v>
      </c>
      <c r="E31" s="0" t="n">
        <v>0.05</v>
      </c>
      <c r="F31" s="8" t="s">
        <v>102</v>
      </c>
    </row>
    <row r="32" customFormat="false" ht="28.35" hidden="false" customHeight="false" outlineLevel="0" collapsed="false">
      <c r="A32" s="0" t="n">
        <v>31</v>
      </c>
      <c r="B32" s="0" t="s">
        <v>15</v>
      </c>
      <c r="C32" s="0" t="s">
        <v>68</v>
      </c>
      <c r="D32" s="0" t="n">
        <v>804272</v>
      </c>
      <c r="E32" s="0" t="n">
        <v>1</v>
      </c>
      <c r="F32" s="8" t="s">
        <v>103</v>
      </c>
    </row>
    <row r="33" customFormat="false" ht="15" hidden="false" customHeight="false" outlineLevel="0" collapsed="false">
      <c r="A33" s="0" t="n">
        <v>32</v>
      </c>
      <c r="B33" s="0" t="s">
        <v>15</v>
      </c>
      <c r="C33" s="0" t="s">
        <v>68</v>
      </c>
      <c r="D33" s="0" t="n">
        <v>89.2</v>
      </c>
      <c r="E33" s="0" t="n">
        <v>0.05</v>
      </c>
      <c r="F33" s="8" t="s">
        <v>104</v>
      </c>
    </row>
    <row r="34" customFormat="false" ht="15" hidden="false" customHeight="false" outlineLevel="0" collapsed="false">
      <c r="A34" s="0" t="n">
        <v>33</v>
      </c>
      <c r="B34" s="0" t="s">
        <v>15</v>
      </c>
      <c r="C34" s="0" t="s">
        <v>75</v>
      </c>
      <c r="D34" s="0" t="s">
        <v>105</v>
      </c>
      <c r="F34" s="8" t="s">
        <v>106</v>
      </c>
    </row>
    <row r="35" customFormat="false" ht="15" hidden="false" customHeight="false" outlineLevel="0" collapsed="false">
      <c r="A35" s="0" t="n">
        <v>34</v>
      </c>
      <c r="B35" s="0" t="s">
        <v>15</v>
      </c>
      <c r="C35" s="0" t="s">
        <v>68</v>
      </c>
      <c r="D35" s="0" t="n">
        <v>284760</v>
      </c>
      <c r="E35" s="0" t="n">
        <v>1</v>
      </c>
      <c r="F35" s="8" t="s">
        <v>107</v>
      </c>
    </row>
    <row r="36" customFormat="false" ht="15" hidden="false" customHeight="false" outlineLevel="0" collapsed="false">
      <c r="A36" s="0" t="n">
        <v>35</v>
      </c>
      <c r="B36" s="0" t="s">
        <v>16</v>
      </c>
      <c r="C36" s="0" t="s">
        <v>68</v>
      </c>
      <c r="D36" s="0" t="n">
        <v>343221</v>
      </c>
      <c r="E36" s="0" t="n">
        <v>1</v>
      </c>
      <c r="F36" s="8" t="s">
        <v>108</v>
      </c>
    </row>
    <row r="37" customFormat="false" ht="15" hidden="false" customHeight="false" outlineLevel="0" collapsed="false">
      <c r="A37" s="0" t="n">
        <v>36</v>
      </c>
      <c r="B37" s="0" t="s">
        <v>16</v>
      </c>
      <c r="C37" s="0" t="s">
        <v>68</v>
      </c>
      <c r="D37" s="0" t="n">
        <v>7.3</v>
      </c>
      <c r="E37" s="0" t="n">
        <v>0.05</v>
      </c>
      <c r="F37" s="8" t="s">
        <v>109</v>
      </c>
    </row>
    <row r="38" customFormat="false" ht="15" hidden="false" customHeight="false" outlineLevel="0" collapsed="false">
      <c r="A38" s="0" t="n">
        <v>37</v>
      </c>
      <c r="B38" s="0" t="s">
        <v>16</v>
      </c>
      <c r="C38" s="0" t="s">
        <v>68</v>
      </c>
      <c r="D38" s="0" t="n">
        <v>1.68</v>
      </c>
      <c r="E38" s="0" t="n">
        <v>0.005</v>
      </c>
      <c r="F38" s="8" t="s">
        <v>110</v>
      </c>
    </row>
    <row r="39" customFormat="false" ht="15" hidden="false" customHeight="false" outlineLevel="0" collapsed="false">
      <c r="A39" s="0" t="n">
        <v>38</v>
      </c>
      <c r="B39" s="0" t="s">
        <v>16</v>
      </c>
      <c r="C39" s="0" t="s">
        <v>68</v>
      </c>
      <c r="D39" s="0" t="n">
        <v>8.12</v>
      </c>
      <c r="E39" s="0" t="n">
        <v>0.005</v>
      </c>
      <c r="F39" s="8" t="s">
        <v>111</v>
      </c>
    </row>
    <row r="40" customFormat="false" ht="15" hidden="false" customHeight="false" outlineLevel="0" collapsed="false">
      <c r="A40" s="0" t="n">
        <v>39</v>
      </c>
      <c r="B40" s="0" t="s">
        <v>16</v>
      </c>
      <c r="C40" s="0" t="s">
        <v>68</v>
      </c>
      <c r="D40" s="0" t="n">
        <v>1.56</v>
      </c>
      <c r="E40" s="0" t="n">
        <v>0.005</v>
      </c>
      <c r="F40" s="8" t="s">
        <v>112</v>
      </c>
    </row>
    <row r="41" customFormat="false" ht="15" hidden="false" customHeight="false" outlineLevel="0" collapsed="false">
      <c r="A41" s="0" t="n">
        <v>40</v>
      </c>
      <c r="B41" s="0" t="s">
        <v>16</v>
      </c>
      <c r="C41" s="0" t="s">
        <v>68</v>
      </c>
      <c r="D41" s="0" t="n">
        <v>5.56</v>
      </c>
      <c r="E41" s="0" t="n">
        <v>0.005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2026-09-23T23:45:35Z</dcterms:created>
  <dc:creator>openpyxl</dc:creator>
  <dc:description/>
  <dc:language>en-US</dc:language>
  <cp:lastModifiedBy/>
  <dcterms:modified xsi:type="dcterms:W3CDTF">2026-09-23T23:45:35Z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