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0. Read Me" sheetId="1" state="visible" r:id="rId3"/>
    <sheet name="2. Score" sheetId="2" state="visible" r:id="rId4"/>
    <sheet name="1. Questions" sheetId="3" state="visible" r:id="rId5"/>
    <sheet name="3. Marking"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<sst xmlns="http://schemas.openxmlformats.org/spreadsheetml/2006/main" count="236" uniqueCount="114">
  <si>
    <t xml:space="preserve">Forty questions on Sale and Leaseback</t>
  </si>
  <si>
    <t xml:space="preserve">Answer in the yellow column of sheet 1. Numbers as numbers, in the unit the question asks for (a multiple as 2.9, a percentage as 24.5). Multiple choice as a single letter.</t>
  </si>
  <si>
    <t xml:space="preserve">Column F marks each answer as you type. Sheet 2 counts your errors part by part: that is your revision list.</t>
  </si>
  <si>
    <t xml:space="preserve">Sheet 3 carries every answer, every tolerance and the reason for each answer. Nothing is hidden: look only when you have tried.</t>
  </si>
  <si>
    <t xml:space="preserve">Six parts: the rent and the price (chapters 1 to 3), cover, vacant value and the decomposition (4 to 7), credit, default and recovery (8 to 11), indexation to the lender (12 to 16), the seller, restructuring and the bid (17 to 24), and the three cases.</t>
  </si>
  <si>
    <t xml:space="preserve">No macros. Nothing is locked, protected or watermarked.</t>
  </si>
  <si>
    <t xml:space="preserve">Part</t>
  </si>
  <si>
    <t xml:space="preserve">Questions</t>
  </si>
  <si>
    <t xml:space="preserve">Answered</t>
  </si>
  <si>
    <t xml:space="preserve">Right</t>
  </si>
  <si>
    <t xml:space="preserve">Wrong</t>
  </si>
  <si>
    <t xml:space="preserve">1. The rent and the price (ch. 1-3)</t>
  </si>
  <si>
    <t xml:space="preserve">2. Cover, vacant value, decomposition (ch. 4-7)</t>
  </si>
  <si>
    <t xml:space="preserve">3. Credit, default, recovery (ch. 8-11)</t>
  </si>
  <si>
    <t xml:space="preserve">4. Indexation to the lender (ch. 12-16)</t>
  </si>
  <si>
    <t xml:space="preserve">5. Seller, restructuring, bid (ch. 17-24)</t>
  </si>
  <si>
    <t xml:space="preserve">6. The three cases</t>
  </si>
  <si>
    <t xml:space="preserve">Total</t>
  </si>
  <si>
    <t xml:space="preserve">Score</t>
  </si>
  <si>
    <t xml:space="preserve">Revise first</t>
  </si>
  <si>
    <t xml:space="preserve">#</t>
  </si>
  <si>
    <t xml:space="preserve">Question</t>
  </si>
  <si>
    <t xml:space="preserve">Your answer</t>
  </si>
  <si>
    <t xml:space="preserve">Marked</t>
  </si>
  <si>
    <t xml:space="preserve">Chapter 1: at a 6.75 per cent deal yield, how many euros of price does one extra euro of rent buy (two decimals)?</t>
  </si>
  <si>
    <t xml:space="preserve">Chapter 1: how much extra rent a year must the seller write to raise 10.0 million more (euros)?</t>
  </si>
  <si>
    <t xml:space="preserve">The tape: over-rent as a percentage above the market rent (one decimal)?</t>
  </si>
  <si>
    <t xml:space="preserve">Chapter 3: the over-rent capitalised at the deal yield, in millions (two decimals)?</t>
  </si>
  <si>
    <t xml:space="preserve">Chapter 1: the same over-rent capitalised at a 5.50 per cent yield, in millions (one decimal)?</t>
  </si>
  <si>
    <t xml:space="preserve">Chapter 3: the test that tells over-rent from a premium for lease length or covenant is  A) The size of the tenant  B) What happens to the rent at expiry  C) Whether the rent is indexed  D) Whether the valuer confirms the yield</t>
  </si>
  <si>
    <t xml:space="preserve">Chapter 3: a genuine premium for a twenty-year lease or a strong covenant belongs  A) In neither  B) In the rent, not the yield  C) In the yield, not the rent  D) In both</t>
  </si>
  <si>
    <t xml:space="preserve">Chapter 4: rent cover on the entity that guarantees the lease (two decimals)?</t>
  </si>
  <si>
    <t xml:space="preserve">Chapter 4: the price the guarantor supports at 2.00x cover, in millions (one decimal)?</t>
  </si>
  <si>
    <t xml:space="preserve">Chapter 5: the portfolio's net vacant possession value, in millions (one decimal)?</t>
  </si>
  <si>
    <t xml:space="preserve">Chapter 6: the signature premium, in millions (one decimal)?</t>
  </si>
  <si>
    <t xml:space="preserve">Chapter 6: exposure to one company as a share of price, per cent (one decimal)?</t>
  </si>
  <si>
    <t xml:space="preserve">Chapter 6: which component survives a tenant default?  A) Bricks only  B) Everything but the over-rent  C) Bricks and costs avoided  D) The signature premium</t>
  </si>
  <si>
    <t xml:space="preserve">Chapter 7: Spearman's rank correlation between criticality and recovery (two decimals)?</t>
  </si>
  <si>
    <t xml:space="preserve">Chapter 8: the spread over the risk-free rate at which the over-rent repays the advance, in basis points (whole number)?</t>
  </si>
  <si>
    <t xml:space="preserve">Chapter 8: the bond-implied annual default rate, per cent (two decimals)?</t>
  </si>
  <si>
    <t xml:space="preserve">Chapter 9: the value on the bond's own measure, both legs at the risk-free rate, in millions (one decimal)?</t>
  </si>
  <si>
    <t xml:space="preserve">Chapter 9: the uniform risk premium the price leaves once credit is paid at the bond's rate, in basis points (whole number)?</t>
  </si>
  <si>
    <t xml:space="preserve">Chapter 9: the 36 basis points the price leaves should be compared with  A) The deal yield  B) The risk-free rate  C) The premium the buyer's own base case requires  D) The bond spread of 385 basis points</t>
  </si>
  <si>
    <t xml:space="preserve">Chapter 10: portfolio recovery on total outlay if the tenant fails at expiry, per cent (one decimal)?</t>
  </si>
  <si>
    <t xml:space="preserve">Chapter 11: at most, what is the master lease worth, in millions (one decimal)?</t>
  </si>
  <si>
    <t xml:space="preserve">Chapter 12, revised: the cost of the cap at 4.5 per cent inflation, discount rate moving with inflation, in millions (one decimal)?</t>
  </si>
  <si>
    <t xml:space="preserve">Chapter 12, revised: the same, weighted by the chance the tenant is still paying at the bond-implied rate, in millions (one decimal)?</t>
  </si>
  <si>
    <t xml:space="preserve">Chapter 12: the last contractual rent at 2.2 per cent inflation, in millions (one decimal)?</t>
  </si>
  <si>
    <t xml:space="preserve">Chapter 13: removing the renewal assumption costs how much value, in millions (one decimal)?</t>
  </si>
  <si>
    <t xml:space="preserve">Chapter 14: the value at the bond-implied default rate, in millions (one decimal)?</t>
  </si>
  <si>
    <t xml:space="preserve">Chapter 15: the share of value that is recovery on the buildings, per cent (one decimal)?</t>
  </si>
  <si>
    <t xml:space="preserve">Chapter 16: what a lender will advance, in millions (one decimal)?</t>
  </si>
  <si>
    <t xml:space="preserve">Chapter 17: the seller's cost of capital on the whole transaction, per cent (two decimals)?</t>
  </si>
  <si>
    <t xml:space="preserve">Chapter 18: the reduction in total obligations after IFRS 16, in millions (one decimal)?</t>
  </si>
  <si>
    <t xml:space="preserve">Chapter 20: the bid's gross initial yield, per cent (two decimals)?</t>
  </si>
  <si>
    <t xml:space="preserve">Chapter 21: the default rate the asking price requires at the base case, per cent (two decimals)?</t>
  </si>
  <si>
    <t xml:space="preserve">Chapter 21, revised: the constant inflation (deflation) at which the asking price is reached, per cent (two decimals)?</t>
  </si>
  <si>
    <t xml:space="preserve">Chapter 22: the value driver no committee should treat as good news without checking the rates  A) A wider re-letting yield  B) A longer lease  C) A lower default rate  D) A rise in inflation</t>
  </si>
  <si>
    <t xml:space="preserve">Case one: the market rent in year ten on the book's own letting-value path, in millions (two decimals)?</t>
  </si>
  <si>
    <t xml:space="preserve">Case one: what an open review at year ten does to the value at the bond-implied rate, in millions (one decimal)?</t>
  </si>
  <si>
    <t xml:space="preserve">Case one: how much of the advance ten years of over-rent repay at the same all-in rate, in millions (one decimal)?</t>
  </si>
  <si>
    <t xml:space="preserve">Case two: the bricks with site value only for the four specialised assets, in millions (one decimal)?</t>
  </si>
  <si>
    <t xml:space="preserve">Case two: the break-even default rate on that assumption, per cent (two decimals)?</t>
  </si>
  <si>
    <t xml:space="preserve">Case three: months of rent deposit that offset three quarters of delay and two quarters of half-paid rent (one decimal)?</t>
  </si>
  <si>
    <t xml:space="preserve">Type</t>
  </si>
  <si>
    <t xml:space="preserve">Answer</t>
  </si>
  <si>
    <t xml:space="preserve">Tolerance</t>
  </si>
  <si>
    <t xml:space="preserve">Why</t>
  </si>
  <si>
    <t xml:space="preserve">num</t>
  </si>
  <si>
    <t xml:space="preserve">The reciprocal of the yield: 14.81. Not over the lease: on the day of completion.</t>
  </si>
  <si>
    <t xml:space="preserve">10,000,000 × 6.75 per cent.</t>
  </si>
  <si>
    <t xml:space="preserve">2,507,500 over 9,606,000.</t>
  </si>
  <si>
    <t xml:space="preserve">2,507,500 ÷ 6.75 per cent: the premium the seller raised above what the buildings support.</t>
  </si>
  <si>
    <t xml:space="preserve">The keener the yield, the more the seller earns from writing a bigger number.</t>
  </si>
  <si>
    <t xml:space="preserve">mcq</t>
  </si>
  <si>
    <t xml:space="preserve">B</t>
  </si>
  <si>
    <t xml:space="preserve">A rent about the building reverts to near the passing rent; a rent about financing reverts to market.</t>
  </si>
  <si>
    <t xml:space="preserve">C</t>
  </si>
  <si>
    <t xml:space="preserve">Put in the rent, it is paid for twice.</t>
  </si>
  <si>
    <t xml:space="preserve">19.5 million over 12.1135 million. The teaser quotes 4.79 on the group.</t>
  </si>
  <si>
    <t xml:space="preserve">9.75 million of rent at 6.75 per cent: 19.5 per cent below the asking price.</t>
  </si>
  <si>
    <t xml:space="preserve">111.9 gross, less 12.2 of void, 15.1 of capex and 1.4 of fees.</t>
  </si>
  <si>
    <t xml:space="preserve">The market rent, net, at 6.75 against 8.50 per cent: exposure to the tenant, not to property.</t>
  </si>
  <si>
    <t xml:space="preserve">Signature premium plus over-rent.</t>
  </si>
  <si>
    <t xml:space="preserve">A</t>
  </si>
  <si>
    <t xml:space="preserve">Costs avoided are property but are paid on the way to re-letting. Only 46.3 per cent is secured.</t>
  </si>
  <si>
    <t xml:space="preserve">The buildings the tenant cannot leave are the ones nobody else wants.</t>
  </si>
  <si>
    <t xml:space="preserve">All-in 5.29 per cent less 2.60: 269, against 385 on the tenant's bonds.</t>
  </si>
  <si>
    <t xml:space="preserve">385 basis points over one less 40 per cent recovery. A risk-neutral number.</t>
  </si>
  <si>
    <t xml:space="preserve">Above the asking price: the credit is roughly what the price pays for.</t>
  </si>
  <si>
    <t xml:space="preserve">Against 241 required by the base case.</t>
  </si>
  <si>
    <t xml:space="preserve">A residual against a residual; the bond spread is the gross credit compensation itself.</t>
  </si>
  <si>
    <t xml:space="preserve">44.7 at the start; the plants fall while the warehouses rise.</t>
  </si>
  <si>
    <t xml:space="preserve">Price less vacant value on Zeebrugge, Hamburg and Bristol, the three the tenant would hand back.</t>
  </si>
  <si>
    <t xml:space="preserve">The first edition discounted at 3.85 per cent whatever the inflation and printed 31.8.</t>
  </si>
  <si>
    <t xml:space="preserve">What the cap removes from the value of Chapter 14.</t>
  </si>
  <si>
    <t xml:space="preserve">Nineteen annual steps: 12.1135 × 1.022^19.</t>
  </si>
  <si>
    <t xml:space="preserve">Only 26.5 per cent of paths reach expiry at the bond-implied rate.</t>
  </si>
  <si>
    <t xml:space="preserve">Rent 114.8, recovery 35.4, residual 5.8, divided by 1.02.</t>
  </si>
  <si>
    <t xml:space="preserve">A quarter of the value: spend the diligence on the buildings.</t>
  </si>
  <si>
    <t xml:space="preserve">55 per cent of the vacant possession value, not of the price.</t>
  </si>
  <si>
    <t xml:space="preserve">Proceeds net of 1 per cent, rent indexed, the buildings given up at expiry.</t>
  </si>
  <si>
    <t xml:space="preserve">13.1 per cent of the proceeds.</t>
  </si>
  <si>
    <t xml:space="preserve">12.1135 over 153.0.</t>
  </si>
  <si>
    <t xml:space="preserve">Against 6.42 implied by the bonds.</t>
  </si>
  <si>
    <t xml:space="preserve">The first edition searched only upwards from 2.2 per cent and reported no solution.</t>
  </si>
  <si>
    <t xml:space="preserve">D</t>
  </si>
  <si>
    <t xml:space="preserve">With nominal rates held fixed inflation looks like a gain; with rates moving it is a loss here.</t>
  </si>
  <si>
    <t xml:space="preserve">Each building's rent × ((1 − depreciation) × 1.022)^10, summed.</t>
  </si>
  <si>
    <t xml:space="preserve">The rent falls by a third at year ten, weighted by survival.</t>
  </si>
  <si>
    <t xml:space="preserve">Against 36.8 over twenty years: the review costs the seller 15.7 of price.</t>
  </si>
  <si>
    <t xml:space="preserve">Against 83.2 on the model's assumption of a second occupier.</t>
  </si>
  <si>
    <t xml:space="preserve">Against 3.23 in the book.</t>
  </si>
  <si>
    <t xml:space="preserve">Each month is worth 0.63 million in value, not the 1.0 million of cash, because it pays only if the tenant fails.</t>
  </si>
</sst>
</file>

<file path=xl/styles.xml><?xml version="1.0" encoding="utf-8"?>
<styleSheet xmlns="http://schemas.openxmlformats.org/spreadsheetml/2006/main">
  <numFmts count="1">
    <numFmt numFmtId="164" formatCode="General"/>
  </numFmts>
  <fonts count="8">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name val="Calibri"/>
      <family val="0"/>
      <charset val="1"/>
    </font>
    <font>
      <b val="true"/>
      <sz val="11"/>
      <color rgb="FFFFFFFF"/>
      <name val="Calibri"/>
      <family val="0"/>
      <charset val="1"/>
    </font>
    <font>
      <b val="true"/>
      <sz val="11"/>
      <name val="Calibri"/>
      <family val="0"/>
      <charset val="1"/>
    </font>
  </fonts>
  <fills count="4">
    <fill>
      <patternFill patternType="none"/>
    </fill>
    <fill>
      <patternFill patternType="gray125"/>
    </fill>
    <fill>
      <patternFill patternType="solid">
        <fgColor rgb="FF16213A"/>
        <bgColor rgb="FF003366"/>
      </patternFill>
    </fill>
    <fill>
      <patternFill patternType="solid">
        <fgColor rgb="FFFFF2CC"/>
        <bgColor rgb="FFFFFFFF"/>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tru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general" vertical="top" textRotation="0" wrapText="tru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AA3B2"/>
      <rgbColor rgb="FF003366"/>
      <rgbColor rgb="FF339966"/>
      <rgbColor rgb="FF003300"/>
      <rgbColor rgb="FF333300"/>
      <rgbColor rgb="FF993300"/>
      <rgbColor rgb="FF993366"/>
      <rgbColor rgb="FF333399"/>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20"/>
  </cols>
  <sheetData>
    <row r="1" customFormat="false" ht="17.9" hidden="false" customHeight="false" outlineLevel="0" collapsed="false">
      <c r="A1" s="1" t="s">
        <v>0</v>
      </c>
    </row>
    <row r="2" customFormat="false" ht="15" hidden="false" customHeight="false" outlineLevel="0" collapsed="false">
      <c r="A2" s="2"/>
    </row>
    <row r="3" customFormat="false" ht="28.35" hidden="false" customHeight="false" outlineLevel="0" collapsed="false">
      <c r="A3" s="2" t="s">
        <v>1</v>
      </c>
    </row>
    <row r="4" customFormat="false" ht="15" hidden="false" customHeight="false" outlineLevel="0" collapsed="false">
      <c r="A4" s="2" t="s">
        <v>2</v>
      </c>
    </row>
    <row r="5" customFormat="false" ht="15" hidden="false" customHeight="false" outlineLevel="0" collapsed="false">
      <c r="A5" s="2" t="s">
        <v>3</v>
      </c>
    </row>
    <row r="6" customFormat="false" ht="28.35" hidden="false" customHeight="false" outlineLevel="0" collapsed="false">
      <c r="A6" s="2" t="s">
        <v>4</v>
      </c>
    </row>
    <row r="7" customFormat="false" ht="15" hidden="false" customHeight="false" outlineLevel="0" collapsed="false">
      <c r="A7" s="2"/>
    </row>
    <row r="8" customFormat="false" ht="15" hidden="false" customHeight="false" outlineLevel="0" collapsed="false">
      <c r="A8" s="2" t="s">
        <v>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6"/>
  </cols>
  <sheetData>
    <row r="1" customFormat="false" ht="15" hidden="false" customHeight="false" outlineLevel="0" collapsed="false">
      <c r="A1" s="3" t="s">
        <v>6</v>
      </c>
      <c r="B1" s="3" t="s">
        <v>7</v>
      </c>
      <c r="C1" s="3" t="s">
        <v>8</v>
      </c>
      <c r="D1" s="3" t="s">
        <v>9</v>
      </c>
      <c r="E1" s="3" t="s">
        <v>10</v>
      </c>
    </row>
    <row r="2" customFormat="false" ht="15" hidden="false" customHeight="false" outlineLevel="0" collapsed="false">
      <c r="A2" s="0" t="s">
        <v>11</v>
      </c>
      <c r="B2" s="0" t="n">
        <f aca="false">COUNTIF('1. Questions'!$B$2:$B$41,A2)</f>
        <v>7</v>
      </c>
      <c r="C2" s="0" t="n">
        <f aca="false">COUNTIFS('1. Questions'!$B$2:$B$41,A2,'1. Questions'!$D$2:$D$41,"&lt;&gt;")</f>
        <v>0</v>
      </c>
      <c r="D2" s="0" t="n">
        <f aca="false">COUNTIFS('1. Questions'!$B$2:$B$41,A2,'1. Questions'!$F$2:$F$41,"Right")</f>
        <v>0</v>
      </c>
      <c r="E2" s="0" t="n">
        <f aca="false">C2-D2</f>
        <v>0</v>
      </c>
    </row>
    <row r="3" customFormat="false" ht="15" hidden="false" customHeight="false" outlineLevel="0" collapsed="false">
      <c r="A3" s="0" t="s">
        <v>12</v>
      </c>
      <c r="B3" s="0" t="n">
        <f aca="false">COUNTIF('1. Questions'!$B$2:$B$41,A3)</f>
        <v>7</v>
      </c>
      <c r="C3" s="0" t="n">
        <f aca="false">COUNTIFS('1. Questions'!$B$2:$B$41,A3,'1. Questions'!$D$2:$D$41,"&lt;&gt;")</f>
        <v>0</v>
      </c>
      <c r="D3" s="0" t="n">
        <f aca="false">COUNTIFS('1. Questions'!$B$2:$B$41,A3,'1. Questions'!$F$2:$F$41,"Right")</f>
        <v>0</v>
      </c>
      <c r="E3" s="0" t="n">
        <f aca="false">C3-D3</f>
        <v>0</v>
      </c>
    </row>
    <row r="4" customFormat="false" ht="15" hidden="false" customHeight="false" outlineLevel="0" collapsed="false">
      <c r="A4" s="0" t="s">
        <v>13</v>
      </c>
      <c r="B4" s="0" t="n">
        <f aca="false">COUNTIF('1. Questions'!$B$2:$B$41,A4)</f>
        <v>7</v>
      </c>
      <c r="C4" s="0" t="n">
        <f aca="false">COUNTIFS('1. Questions'!$B$2:$B$41,A4,'1. Questions'!$D$2:$D$41,"&lt;&gt;")</f>
        <v>0</v>
      </c>
      <c r="D4" s="0" t="n">
        <f aca="false">COUNTIFS('1. Questions'!$B$2:$B$41,A4,'1. Questions'!$F$2:$F$41,"Right")</f>
        <v>0</v>
      </c>
      <c r="E4" s="0" t="n">
        <f aca="false">C4-D4</f>
        <v>0</v>
      </c>
    </row>
    <row r="5" customFormat="false" ht="15" hidden="false" customHeight="false" outlineLevel="0" collapsed="false">
      <c r="A5" s="0" t="s">
        <v>14</v>
      </c>
      <c r="B5" s="0" t="n">
        <f aca="false">COUNTIF('1. Questions'!$B$2:$B$41,A5)</f>
        <v>7</v>
      </c>
      <c r="C5" s="0" t="n">
        <f aca="false">COUNTIFS('1. Questions'!$B$2:$B$41,A5,'1. Questions'!$D$2:$D$41,"&lt;&gt;")</f>
        <v>0</v>
      </c>
      <c r="D5" s="0" t="n">
        <f aca="false">COUNTIFS('1. Questions'!$B$2:$B$41,A5,'1. Questions'!$F$2:$F$41,"Right")</f>
        <v>0</v>
      </c>
      <c r="E5" s="0" t="n">
        <f aca="false">C5-D5</f>
        <v>0</v>
      </c>
    </row>
    <row r="6" customFormat="false" ht="15" hidden="false" customHeight="false" outlineLevel="0" collapsed="false">
      <c r="A6" s="0" t="s">
        <v>15</v>
      </c>
      <c r="B6" s="0" t="n">
        <f aca="false">COUNTIF('1. Questions'!$B$2:$B$41,A6)</f>
        <v>6</v>
      </c>
      <c r="C6" s="0" t="n">
        <f aca="false">COUNTIFS('1. Questions'!$B$2:$B$41,A6,'1. Questions'!$D$2:$D$41,"&lt;&gt;")</f>
        <v>0</v>
      </c>
      <c r="D6" s="0" t="n">
        <f aca="false">COUNTIFS('1. Questions'!$B$2:$B$41,A6,'1. Questions'!$F$2:$F$41,"Right")</f>
        <v>0</v>
      </c>
      <c r="E6" s="0" t="n">
        <f aca="false">C6-D6</f>
        <v>0</v>
      </c>
    </row>
    <row r="7" customFormat="false" ht="15" hidden="false" customHeight="false" outlineLevel="0" collapsed="false">
      <c r="A7" s="0" t="s">
        <v>16</v>
      </c>
      <c r="B7" s="0" t="n">
        <f aca="false">COUNTIF('1. Questions'!$B$2:$B$41,A7)</f>
        <v>6</v>
      </c>
      <c r="C7" s="0" t="n">
        <f aca="false">COUNTIFS('1. Questions'!$B$2:$B$41,A7,'1. Questions'!$D$2:$D$41,"&lt;&gt;")</f>
        <v>0</v>
      </c>
      <c r="D7" s="0" t="n">
        <f aca="false">COUNTIFS('1. Questions'!$B$2:$B$41,A7,'1. Questions'!$F$2:$F$41,"Right")</f>
        <v>0</v>
      </c>
      <c r="E7" s="0" t="n">
        <f aca="false">C7-D7</f>
        <v>0</v>
      </c>
    </row>
    <row r="8" customFormat="false" ht="15" hidden="false" customHeight="false" outlineLevel="0" collapsed="false">
      <c r="A8" s="4" t="s">
        <v>17</v>
      </c>
      <c r="B8" s="4" t="n">
        <f aca="false">SUM(B2:B7)</f>
        <v>40</v>
      </c>
      <c r="C8" s="4" t="n">
        <f aca="false">SUM(C2:C7)</f>
        <v>0</v>
      </c>
      <c r="D8" s="4" t="n">
        <f aca="false">SUM(D2:D7)</f>
        <v>0</v>
      </c>
      <c r="E8" s="4" t="n">
        <f aca="false">SUM(E2:E7)</f>
        <v>0</v>
      </c>
    </row>
    <row r="10" customFormat="false" ht="15" hidden="false" customHeight="false" outlineLevel="0" collapsed="false">
      <c r="A10" s="0" t="s">
        <v>18</v>
      </c>
      <c r="B10" s="0" t="str">
        <f aca="false">IF(C8=0,"",D8&amp;" / "&amp;C8)</f>
        <v/>
      </c>
    </row>
    <row r="11" customFormat="false" ht="15" hidden="false" customHeight="false" outlineLevel="0" collapsed="false">
      <c r="A11" s="0" t="s">
        <v>19</v>
      </c>
      <c r="B11" s="0" t="str">
        <f aca="false">IF(MAX(E2:E7)=0,"",INDEX(A2:A7,MATCH(MAX(E2:E7),E2:E7,0)))</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
    <col collapsed="false" customWidth="true" hidden="false" outlineLevel="0" max="2" min="2" style="0" width="22"/>
    <col collapsed="false" customWidth="true" hidden="false" outlineLevel="0" max="3" min="3" style="0" width="95"/>
    <col collapsed="false" customWidth="true" hidden="false" outlineLevel="0" max="4" min="4" style="0" width="14"/>
    <col collapsed="false" customWidth="true" hidden="false" outlineLevel="0" max="5" min="5" style="0" width="2"/>
    <col collapsed="false" customWidth="true" hidden="false" outlineLevel="0" max="6" min="6" style="0" width="15"/>
  </cols>
  <sheetData>
    <row r="1" customFormat="false" ht="15" hidden="false" customHeight="false" outlineLevel="0" collapsed="false">
      <c r="A1" s="3" t="s">
        <v>20</v>
      </c>
      <c r="B1" s="3" t="s">
        <v>6</v>
      </c>
      <c r="C1" s="3" t="s">
        <v>21</v>
      </c>
      <c r="D1" s="3" t="s">
        <v>22</v>
      </c>
      <c r="E1" s="3"/>
      <c r="F1" s="3" t="s">
        <v>23</v>
      </c>
    </row>
    <row r="2" customFormat="false" ht="28.35" hidden="false" customHeight="false" outlineLevel="0" collapsed="false">
      <c r="A2" s="5" t="n">
        <v>1</v>
      </c>
      <c r="B2" s="5" t="s">
        <v>11</v>
      </c>
      <c r="C2" s="6" t="s">
        <v>24</v>
      </c>
      <c r="D2" s="7"/>
      <c r="E2" s="5"/>
      <c r="F2" s="5" t="str">
        <f aca="false">IF(D2="","",IF(ISNUMBER(D2),IF(ABS(D2-'3. Marking'!D2)&lt;='3. Marking'!E2,"Right","Wrong"),"Enter a number"))</f>
        <v/>
      </c>
    </row>
    <row r="3" customFormat="false" ht="15" hidden="false" customHeight="false" outlineLevel="0" collapsed="false">
      <c r="A3" s="5" t="n">
        <v>2</v>
      </c>
      <c r="B3" s="5" t="s">
        <v>11</v>
      </c>
      <c r="C3" s="6" t="s">
        <v>25</v>
      </c>
      <c r="D3" s="7"/>
      <c r="E3" s="5"/>
      <c r="F3" s="5" t="str">
        <f aca="false">IF(D3="","",IF(ISNUMBER(D3),IF(ABS(D3-'3. Marking'!D3)&lt;='3. Marking'!E3,"Right","Wrong"),"Enter a number"))</f>
        <v/>
      </c>
    </row>
    <row r="4" customFormat="false" ht="15" hidden="false" customHeight="false" outlineLevel="0" collapsed="false">
      <c r="A4" s="5" t="n">
        <v>3</v>
      </c>
      <c r="B4" s="5" t="s">
        <v>11</v>
      </c>
      <c r="C4" s="6" t="s">
        <v>26</v>
      </c>
      <c r="D4" s="7"/>
      <c r="E4" s="5"/>
      <c r="F4" s="5" t="str">
        <f aca="false">IF(D4="","",IF(ISNUMBER(D4),IF(ABS(D4-'3. Marking'!D4)&lt;='3. Marking'!E4,"Right","Wrong"),"Enter a number"))</f>
        <v/>
      </c>
    </row>
    <row r="5" customFormat="false" ht="15" hidden="false" customHeight="false" outlineLevel="0" collapsed="false">
      <c r="A5" s="5" t="n">
        <v>4</v>
      </c>
      <c r="B5" s="5" t="s">
        <v>11</v>
      </c>
      <c r="C5" s="6" t="s">
        <v>27</v>
      </c>
      <c r="D5" s="7"/>
      <c r="E5" s="5"/>
      <c r="F5" s="5" t="str">
        <f aca="false">IF(D5="","",IF(ISNUMBER(D5),IF(ABS(D5-'3. Marking'!D5)&lt;='3. Marking'!E5,"Right","Wrong"),"Enter a number"))</f>
        <v/>
      </c>
    </row>
    <row r="6" customFormat="false" ht="15" hidden="false" customHeight="false" outlineLevel="0" collapsed="false">
      <c r="A6" s="5" t="n">
        <v>5</v>
      </c>
      <c r="B6" s="5" t="s">
        <v>11</v>
      </c>
      <c r="C6" s="6" t="s">
        <v>28</v>
      </c>
      <c r="D6" s="7"/>
      <c r="E6" s="5"/>
      <c r="F6" s="5" t="str">
        <f aca="false">IF(D6="","",IF(ISNUMBER(D6),IF(ABS(D6-'3. Marking'!D6)&lt;='3. Marking'!E6,"Right","Wrong"),"Enter a number"))</f>
        <v/>
      </c>
    </row>
    <row r="7" customFormat="false" ht="28.35" hidden="false" customHeight="false" outlineLevel="0" collapsed="false">
      <c r="A7" s="5" t="n">
        <v>6</v>
      </c>
      <c r="B7" s="5" t="s">
        <v>11</v>
      </c>
      <c r="C7" s="6" t="s">
        <v>29</v>
      </c>
      <c r="D7" s="7"/>
      <c r="E7" s="5"/>
      <c r="F7" s="5" t="str">
        <f aca="false">IF(D7="","",IF(UPPER(TRIM(D7))='3. Marking'!D7,"Right","Wrong"))</f>
        <v/>
      </c>
    </row>
    <row r="8" customFormat="false" ht="28.35" hidden="false" customHeight="false" outlineLevel="0" collapsed="false">
      <c r="A8" s="5" t="n">
        <v>7</v>
      </c>
      <c r="B8" s="5" t="s">
        <v>11</v>
      </c>
      <c r="C8" s="6" t="s">
        <v>30</v>
      </c>
      <c r="D8" s="7"/>
      <c r="E8" s="5"/>
      <c r="F8" s="5" t="str">
        <f aca="false">IF(D8="","",IF(UPPER(TRIM(D8))='3. Marking'!D8,"Right","Wrong"))</f>
        <v/>
      </c>
    </row>
    <row r="9" customFormat="false" ht="15" hidden="false" customHeight="false" outlineLevel="0" collapsed="false">
      <c r="A9" s="5" t="n">
        <v>8</v>
      </c>
      <c r="B9" s="5" t="s">
        <v>12</v>
      </c>
      <c r="C9" s="6" t="s">
        <v>31</v>
      </c>
      <c r="D9" s="7"/>
      <c r="E9" s="5"/>
      <c r="F9" s="5" t="str">
        <f aca="false">IF(D9="","",IF(ISNUMBER(D9),IF(ABS(D9-'3. Marking'!D9)&lt;='3. Marking'!E9,"Right","Wrong"),"Enter a number"))</f>
        <v/>
      </c>
    </row>
    <row r="10" customFormat="false" ht="15" hidden="false" customHeight="false" outlineLevel="0" collapsed="false">
      <c r="A10" s="5" t="n">
        <v>9</v>
      </c>
      <c r="B10" s="5" t="s">
        <v>12</v>
      </c>
      <c r="C10" s="6" t="s">
        <v>32</v>
      </c>
      <c r="D10" s="7"/>
      <c r="E10" s="5"/>
      <c r="F10" s="5" t="str">
        <f aca="false">IF(D10="","",IF(ISNUMBER(D10),IF(ABS(D10-'3. Marking'!D10)&lt;='3. Marking'!E10,"Right","Wrong"),"Enter a number"))</f>
        <v/>
      </c>
    </row>
    <row r="11" customFormat="false" ht="15" hidden="false" customHeight="false" outlineLevel="0" collapsed="false">
      <c r="A11" s="5" t="n">
        <v>10</v>
      </c>
      <c r="B11" s="5" t="s">
        <v>12</v>
      </c>
      <c r="C11" s="6" t="s">
        <v>33</v>
      </c>
      <c r="D11" s="7"/>
      <c r="E11" s="5"/>
      <c r="F11" s="5" t="str">
        <f aca="false">IF(D11="","",IF(ISNUMBER(D11),IF(ABS(D11-'3. Marking'!D11)&lt;='3. Marking'!E11,"Right","Wrong"),"Enter a number"))</f>
        <v/>
      </c>
    </row>
    <row r="12" customFormat="false" ht="15" hidden="false" customHeight="false" outlineLevel="0" collapsed="false">
      <c r="A12" s="5" t="n">
        <v>11</v>
      </c>
      <c r="B12" s="5" t="s">
        <v>12</v>
      </c>
      <c r="C12" s="6" t="s">
        <v>34</v>
      </c>
      <c r="D12" s="7"/>
      <c r="E12" s="5"/>
      <c r="F12" s="5" t="str">
        <f aca="false">IF(D12="","",IF(ISNUMBER(D12),IF(ABS(D12-'3. Marking'!D12)&lt;='3. Marking'!E12,"Right","Wrong"),"Enter a number"))</f>
        <v/>
      </c>
    </row>
    <row r="13" customFormat="false" ht="15" hidden="false" customHeight="false" outlineLevel="0" collapsed="false">
      <c r="A13" s="5" t="n">
        <v>12</v>
      </c>
      <c r="B13" s="5" t="s">
        <v>12</v>
      </c>
      <c r="C13" s="6" t="s">
        <v>35</v>
      </c>
      <c r="D13" s="7"/>
      <c r="E13" s="5"/>
      <c r="F13" s="5" t="str">
        <f aca="false">IF(D13="","",IF(ISNUMBER(D13),IF(ABS(D13-'3. Marking'!D13)&lt;='3. Marking'!E13,"Right","Wrong"),"Enter a number"))</f>
        <v/>
      </c>
    </row>
    <row r="14" customFormat="false" ht="28.35" hidden="false" customHeight="false" outlineLevel="0" collapsed="false">
      <c r="A14" s="5" t="n">
        <v>13</v>
      </c>
      <c r="B14" s="5" t="s">
        <v>12</v>
      </c>
      <c r="C14" s="6" t="s">
        <v>36</v>
      </c>
      <c r="D14" s="7"/>
      <c r="E14" s="5"/>
      <c r="F14" s="5" t="str">
        <f aca="false">IF(D14="","",IF(UPPER(TRIM(D14))='3. Marking'!D14,"Right","Wrong"))</f>
        <v/>
      </c>
    </row>
    <row r="15" customFormat="false" ht="15" hidden="false" customHeight="false" outlineLevel="0" collapsed="false">
      <c r="A15" s="5" t="n">
        <v>14</v>
      </c>
      <c r="B15" s="5" t="s">
        <v>12</v>
      </c>
      <c r="C15" s="6" t="s">
        <v>37</v>
      </c>
      <c r="D15" s="7"/>
      <c r="E15" s="5"/>
      <c r="F15" s="5" t="str">
        <f aca="false">IF(D15="","",IF(ISNUMBER(D15),IF(ABS(D15-'3. Marking'!D15)&lt;='3. Marking'!E15,"Right","Wrong"),"Enter a number"))</f>
        <v/>
      </c>
    </row>
    <row r="16" customFormat="false" ht="28.35" hidden="false" customHeight="false" outlineLevel="0" collapsed="false">
      <c r="A16" s="5" t="n">
        <v>15</v>
      </c>
      <c r="B16" s="5" t="s">
        <v>13</v>
      </c>
      <c r="C16" s="6" t="s">
        <v>38</v>
      </c>
      <c r="D16" s="7"/>
      <c r="E16" s="5"/>
      <c r="F16" s="5" t="str">
        <f aca="false">IF(D16="","",IF(ISNUMBER(D16),IF(ABS(D16-'3. Marking'!D16)&lt;='3. Marking'!E16,"Right","Wrong"),"Enter a number"))</f>
        <v/>
      </c>
    </row>
    <row r="17" customFormat="false" ht="15" hidden="false" customHeight="false" outlineLevel="0" collapsed="false">
      <c r="A17" s="5" t="n">
        <v>16</v>
      </c>
      <c r="B17" s="5" t="s">
        <v>13</v>
      </c>
      <c r="C17" s="6" t="s">
        <v>39</v>
      </c>
      <c r="D17" s="7"/>
      <c r="E17" s="5"/>
      <c r="F17" s="5" t="str">
        <f aca="false">IF(D17="","",IF(ISNUMBER(D17),IF(ABS(D17-'3. Marking'!D17)&lt;='3. Marking'!E17,"Right","Wrong"),"Enter a number"))</f>
        <v/>
      </c>
    </row>
    <row r="18" customFormat="false" ht="15" hidden="false" customHeight="false" outlineLevel="0" collapsed="false">
      <c r="A18" s="5" t="n">
        <v>17</v>
      </c>
      <c r="B18" s="5" t="s">
        <v>13</v>
      </c>
      <c r="C18" s="6" t="s">
        <v>40</v>
      </c>
      <c r="D18" s="7"/>
      <c r="E18" s="5"/>
      <c r="F18" s="5" t="str">
        <f aca="false">IF(D18="","",IF(ISNUMBER(D18),IF(ABS(D18-'3. Marking'!D18)&lt;='3. Marking'!E18,"Right","Wrong"),"Enter a number"))</f>
        <v/>
      </c>
    </row>
    <row r="19" customFormat="false" ht="28.35" hidden="false" customHeight="false" outlineLevel="0" collapsed="false">
      <c r="A19" s="5" t="n">
        <v>18</v>
      </c>
      <c r="B19" s="5" t="s">
        <v>13</v>
      </c>
      <c r="C19" s="6" t="s">
        <v>41</v>
      </c>
      <c r="D19" s="7"/>
      <c r="E19" s="5"/>
      <c r="F19" s="5" t="str">
        <f aca="false">IF(D19="","",IF(ISNUMBER(D19),IF(ABS(D19-'3. Marking'!D19)&lt;='3. Marking'!E19,"Right","Wrong"),"Enter a number"))</f>
        <v/>
      </c>
    </row>
    <row r="20" customFormat="false" ht="28.35" hidden="false" customHeight="false" outlineLevel="0" collapsed="false">
      <c r="A20" s="5" t="n">
        <v>19</v>
      </c>
      <c r="B20" s="5" t="s">
        <v>13</v>
      </c>
      <c r="C20" s="6" t="s">
        <v>42</v>
      </c>
      <c r="D20" s="7"/>
      <c r="E20" s="5"/>
      <c r="F20" s="5" t="str">
        <f aca="false">IF(D20="","",IF(UPPER(TRIM(D20))='3. Marking'!D20,"Right","Wrong"))</f>
        <v/>
      </c>
    </row>
    <row r="21" customFormat="false" ht="15" hidden="false" customHeight="false" outlineLevel="0" collapsed="false">
      <c r="A21" s="5" t="n">
        <v>20</v>
      </c>
      <c r="B21" s="5" t="s">
        <v>13</v>
      </c>
      <c r="C21" s="6" t="s">
        <v>43</v>
      </c>
      <c r="D21" s="7"/>
      <c r="E21" s="5"/>
      <c r="F21" s="5" t="str">
        <f aca="false">IF(D21="","",IF(ISNUMBER(D21),IF(ABS(D21-'3. Marking'!D21)&lt;='3. Marking'!E21,"Right","Wrong"),"Enter a number"))</f>
        <v/>
      </c>
    </row>
    <row r="22" customFormat="false" ht="15" hidden="false" customHeight="false" outlineLevel="0" collapsed="false">
      <c r="A22" s="5" t="n">
        <v>21</v>
      </c>
      <c r="B22" s="5" t="s">
        <v>13</v>
      </c>
      <c r="C22" s="6" t="s">
        <v>44</v>
      </c>
      <c r="D22" s="7"/>
      <c r="E22" s="5"/>
      <c r="F22" s="5" t="str">
        <f aca="false">IF(D22="","",IF(ISNUMBER(D22),IF(ABS(D22-'3. Marking'!D22)&lt;='3. Marking'!E22,"Right","Wrong"),"Enter a number"))</f>
        <v/>
      </c>
    </row>
    <row r="23" customFormat="false" ht="28.35" hidden="false" customHeight="false" outlineLevel="0" collapsed="false">
      <c r="A23" s="5" t="n">
        <v>22</v>
      </c>
      <c r="B23" s="5" t="s">
        <v>14</v>
      </c>
      <c r="C23" s="6" t="s">
        <v>45</v>
      </c>
      <c r="D23" s="7"/>
      <c r="E23" s="5"/>
      <c r="F23" s="5" t="str">
        <f aca="false">IF(D23="","",IF(ISNUMBER(D23),IF(ABS(D23-'3. Marking'!D23)&lt;='3. Marking'!E23,"Right","Wrong"),"Enter a number"))</f>
        <v/>
      </c>
    </row>
    <row r="24" customFormat="false" ht="28.35" hidden="false" customHeight="false" outlineLevel="0" collapsed="false">
      <c r="A24" s="5" t="n">
        <v>23</v>
      </c>
      <c r="B24" s="5" t="s">
        <v>14</v>
      </c>
      <c r="C24" s="6" t="s">
        <v>46</v>
      </c>
      <c r="D24" s="7"/>
      <c r="E24" s="5"/>
      <c r="F24" s="5" t="str">
        <f aca="false">IF(D24="","",IF(ISNUMBER(D24),IF(ABS(D24-'3. Marking'!D24)&lt;='3. Marking'!E24,"Right","Wrong"),"Enter a number"))</f>
        <v/>
      </c>
    </row>
    <row r="25" customFormat="false" ht="15" hidden="false" customHeight="false" outlineLevel="0" collapsed="false">
      <c r="A25" s="5" t="n">
        <v>24</v>
      </c>
      <c r="B25" s="5" t="s">
        <v>14</v>
      </c>
      <c r="C25" s="6" t="s">
        <v>47</v>
      </c>
      <c r="D25" s="7"/>
      <c r="E25" s="5"/>
      <c r="F25" s="5" t="str">
        <f aca="false">IF(D25="","",IF(ISNUMBER(D25),IF(ABS(D25-'3. Marking'!D25)&lt;='3. Marking'!E25,"Right","Wrong"),"Enter a number"))</f>
        <v/>
      </c>
    </row>
    <row r="26" customFormat="false" ht="15" hidden="false" customHeight="false" outlineLevel="0" collapsed="false">
      <c r="A26" s="5" t="n">
        <v>25</v>
      </c>
      <c r="B26" s="5" t="s">
        <v>14</v>
      </c>
      <c r="C26" s="6" t="s">
        <v>48</v>
      </c>
      <c r="D26" s="7"/>
      <c r="E26" s="5"/>
      <c r="F26" s="5" t="str">
        <f aca="false">IF(D26="","",IF(ISNUMBER(D26),IF(ABS(D26-'3. Marking'!D26)&lt;='3. Marking'!E26,"Right","Wrong"),"Enter a number"))</f>
        <v/>
      </c>
    </row>
    <row r="27" customFormat="false" ht="15" hidden="false" customHeight="false" outlineLevel="0" collapsed="false">
      <c r="A27" s="5" t="n">
        <v>26</v>
      </c>
      <c r="B27" s="5" t="s">
        <v>14</v>
      </c>
      <c r="C27" s="6" t="s">
        <v>49</v>
      </c>
      <c r="D27" s="7"/>
      <c r="E27" s="5"/>
      <c r="F27" s="5" t="str">
        <f aca="false">IF(D27="","",IF(ISNUMBER(D27),IF(ABS(D27-'3. Marking'!D27)&lt;='3. Marking'!E27,"Right","Wrong"),"Enter a number"))</f>
        <v/>
      </c>
    </row>
    <row r="28" customFormat="false" ht="15" hidden="false" customHeight="false" outlineLevel="0" collapsed="false">
      <c r="A28" s="5" t="n">
        <v>27</v>
      </c>
      <c r="B28" s="5" t="s">
        <v>14</v>
      </c>
      <c r="C28" s="6" t="s">
        <v>50</v>
      </c>
      <c r="D28" s="7"/>
      <c r="E28" s="5"/>
      <c r="F28" s="5" t="str">
        <f aca="false">IF(D28="","",IF(ISNUMBER(D28),IF(ABS(D28-'3. Marking'!D28)&lt;='3. Marking'!E28,"Right","Wrong"),"Enter a number"))</f>
        <v/>
      </c>
    </row>
    <row r="29" customFormat="false" ht="15" hidden="false" customHeight="false" outlineLevel="0" collapsed="false">
      <c r="A29" s="5" t="n">
        <v>28</v>
      </c>
      <c r="B29" s="5" t="s">
        <v>14</v>
      </c>
      <c r="C29" s="6" t="s">
        <v>51</v>
      </c>
      <c r="D29" s="7"/>
      <c r="E29" s="5"/>
      <c r="F29" s="5" t="str">
        <f aca="false">IF(D29="","",IF(ISNUMBER(D29),IF(ABS(D29-'3. Marking'!D29)&lt;='3. Marking'!E29,"Right","Wrong"),"Enter a number"))</f>
        <v/>
      </c>
    </row>
    <row r="30" customFormat="false" ht="15" hidden="false" customHeight="false" outlineLevel="0" collapsed="false">
      <c r="A30" s="5" t="n">
        <v>29</v>
      </c>
      <c r="B30" s="5" t="s">
        <v>15</v>
      </c>
      <c r="C30" s="6" t="s">
        <v>52</v>
      </c>
      <c r="D30" s="7"/>
      <c r="E30" s="5"/>
      <c r="F30" s="5" t="str">
        <f aca="false">IF(D30="","",IF(ISNUMBER(D30),IF(ABS(D30-'3. Marking'!D30)&lt;='3. Marking'!E30,"Right","Wrong"),"Enter a number"))</f>
        <v/>
      </c>
    </row>
    <row r="31" customFormat="false" ht="15" hidden="false" customHeight="false" outlineLevel="0" collapsed="false">
      <c r="A31" s="5" t="n">
        <v>30</v>
      </c>
      <c r="B31" s="5" t="s">
        <v>15</v>
      </c>
      <c r="C31" s="6" t="s">
        <v>53</v>
      </c>
      <c r="D31" s="7"/>
      <c r="E31" s="5"/>
      <c r="F31" s="5" t="str">
        <f aca="false">IF(D31="","",IF(ISNUMBER(D31),IF(ABS(D31-'3. Marking'!D31)&lt;='3. Marking'!E31,"Right","Wrong"),"Enter a number"))</f>
        <v/>
      </c>
    </row>
    <row r="32" customFormat="false" ht="15" hidden="false" customHeight="false" outlineLevel="0" collapsed="false">
      <c r="A32" s="5" t="n">
        <v>31</v>
      </c>
      <c r="B32" s="5" t="s">
        <v>15</v>
      </c>
      <c r="C32" s="6" t="s">
        <v>54</v>
      </c>
      <c r="D32" s="7"/>
      <c r="E32" s="5"/>
      <c r="F32" s="5" t="str">
        <f aca="false">IF(D32="","",IF(ISNUMBER(D32),IF(ABS(D32-'3. Marking'!D32)&lt;='3. Marking'!E32,"Right","Wrong"),"Enter a number"))</f>
        <v/>
      </c>
    </row>
    <row r="33" customFormat="false" ht="15" hidden="false" customHeight="false" outlineLevel="0" collapsed="false">
      <c r="A33" s="5" t="n">
        <v>32</v>
      </c>
      <c r="B33" s="5" t="s">
        <v>15</v>
      </c>
      <c r="C33" s="6" t="s">
        <v>55</v>
      </c>
      <c r="D33" s="7"/>
      <c r="E33" s="5"/>
      <c r="F33" s="5" t="str">
        <f aca="false">IF(D33="","",IF(ISNUMBER(D33),IF(ABS(D33-'3. Marking'!D33)&lt;='3. Marking'!E33,"Right","Wrong"),"Enter a number"))</f>
        <v/>
      </c>
    </row>
    <row r="34" customFormat="false" ht="28.35" hidden="false" customHeight="false" outlineLevel="0" collapsed="false">
      <c r="A34" s="5" t="n">
        <v>33</v>
      </c>
      <c r="B34" s="5" t="s">
        <v>15</v>
      </c>
      <c r="C34" s="6" t="s">
        <v>56</v>
      </c>
      <c r="D34" s="7"/>
      <c r="E34" s="5"/>
      <c r="F34" s="5" t="str">
        <f aca="false">IF(D34="","",IF(ISNUMBER(D34),IF(ABS(D34-'3. Marking'!D34)&lt;='3. Marking'!E34,"Right","Wrong"),"Enter a number"))</f>
        <v/>
      </c>
    </row>
    <row r="35" customFormat="false" ht="28.35" hidden="false" customHeight="false" outlineLevel="0" collapsed="false">
      <c r="A35" s="5" t="n">
        <v>34</v>
      </c>
      <c r="B35" s="5" t="s">
        <v>15</v>
      </c>
      <c r="C35" s="6" t="s">
        <v>57</v>
      </c>
      <c r="D35" s="7"/>
      <c r="E35" s="5"/>
      <c r="F35" s="5" t="str">
        <f aca="false">IF(D35="","",IF(UPPER(TRIM(D35))='3. Marking'!D35,"Right","Wrong"))</f>
        <v/>
      </c>
    </row>
    <row r="36" customFormat="false" ht="15" hidden="false" customHeight="false" outlineLevel="0" collapsed="false">
      <c r="A36" s="5" t="n">
        <v>35</v>
      </c>
      <c r="B36" s="5" t="s">
        <v>16</v>
      </c>
      <c r="C36" s="6" t="s">
        <v>58</v>
      </c>
      <c r="D36" s="7"/>
      <c r="E36" s="5"/>
      <c r="F36" s="5" t="str">
        <f aca="false">IF(D36="","",IF(ISNUMBER(D36),IF(ABS(D36-'3. Marking'!D36)&lt;='3. Marking'!E36,"Right","Wrong"),"Enter a number"))</f>
        <v/>
      </c>
    </row>
    <row r="37" customFormat="false" ht="15" hidden="false" customHeight="false" outlineLevel="0" collapsed="false">
      <c r="A37" s="5" t="n">
        <v>36</v>
      </c>
      <c r="B37" s="5" t="s">
        <v>16</v>
      </c>
      <c r="C37" s="6" t="s">
        <v>59</v>
      </c>
      <c r="D37" s="7"/>
      <c r="E37" s="5"/>
      <c r="F37" s="5" t="str">
        <f aca="false">IF(D37="","",IF(ISNUMBER(D37),IF(ABS(D37-'3. Marking'!D37)&lt;='3. Marking'!E37,"Right","Wrong"),"Enter a number"))</f>
        <v/>
      </c>
    </row>
    <row r="38" customFormat="false" ht="28.35" hidden="false" customHeight="false" outlineLevel="0" collapsed="false">
      <c r="A38" s="5" t="n">
        <v>37</v>
      </c>
      <c r="B38" s="5" t="s">
        <v>16</v>
      </c>
      <c r="C38" s="6" t="s">
        <v>60</v>
      </c>
      <c r="D38" s="7"/>
      <c r="E38" s="5"/>
      <c r="F38" s="5" t="str">
        <f aca="false">IF(D38="","",IF(ISNUMBER(D38),IF(ABS(D38-'3. Marking'!D38)&lt;='3. Marking'!E38,"Right","Wrong"),"Enter a number"))</f>
        <v/>
      </c>
    </row>
    <row r="39" customFormat="false" ht="15" hidden="false" customHeight="false" outlineLevel="0" collapsed="false">
      <c r="A39" s="5" t="n">
        <v>38</v>
      </c>
      <c r="B39" s="5" t="s">
        <v>16</v>
      </c>
      <c r="C39" s="6" t="s">
        <v>61</v>
      </c>
      <c r="D39" s="7"/>
      <c r="E39" s="5"/>
      <c r="F39" s="5" t="str">
        <f aca="false">IF(D39="","",IF(ISNUMBER(D39),IF(ABS(D39-'3. Marking'!D39)&lt;='3. Marking'!E39,"Right","Wrong"),"Enter a number"))</f>
        <v/>
      </c>
    </row>
    <row r="40" customFormat="false" ht="15" hidden="false" customHeight="false" outlineLevel="0" collapsed="false">
      <c r="A40" s="5" t="n">
        <v>39</v>
      </c>
      <c r="B40" s="5" t="s">
        <v>16</v>
      </c>
      <c r="C40" s="6" t="s">
        <v>62</v>
      </c>
      <c r="D40" s="7"/>
      <c r="E40" s="5"/>
      <c r="F40" s="5" t="str">
        <f aca="false">IF(D40="","",IF(ISNUMBER(D40),IF(ABS(D40-'3. Marking'!D40)&lt;='3. Marking'!E40,"Right","Wrong"),"Enter a number"))</f>
        <v/>
      </c>
    </row>
    <row r="41" customFormat="false" ht="28.35" hidden="false" customHeight="false" outlineLevel="0" collapsed="false">
      <c r="A41" s="5" t="n">
        <v>40</v>
      </c>
      <c r="B41" s="5" t="s">
        <v>16</v>
      </c>
      <c r="C41" s="6" t="s">
        <v>63</v>
      </c>
      <c r="D41" s="7"/>
      <c r="E41" s="5"/>
      <c r="F41" s="5" t="str">
        <f aca="false">IF(D41="","",IF(ISNUMBER(D41),IF(ABS(D41-'3. Marking'!D41)&lt;='3. Marking'!E41,"Right","Wrong"),"Enter a number"))</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2" min="2" style="0" width="22"/>
    <col collapsed="false" customWidth="true" hidden="false" outlineLevel="0" max="6" min="6" style="0" width="100"/>
  </cols>
  <sheetData>
    <row r="1" customFormat="false" ht="15" hidden="false" customHeight="false" outlineLevel="0" collapsed="false">
      <c r="A1" s="3" t="s">
        <v>20</v>
      </c>
      <c r="B1" s="3" t="s">
        <v>6</v>
      </c>
      <c r="C1" s="3" t="s">
        <v>64</v>
      </c>
      <c r="D1" s="3" t="s">
        <v>65</v>
      </c>
      <c r="E1" s="3" t="s">
        <v>66</v>
      </c>
      <c r="F1" s="3" t="s">
        <v>67</v>
      </c>
    </row>
    <row r="2" customFormat="false" ht="15" hidden="false" customHeight="false" outlineLevel="0" collapsed="false">
      <c r="A2" s="0" t="n">
        <v>1</v>
      </c>
      <c r="B2" s="0" t="s">
        <v>11</v>
      </c>
      <c r="C2" s="0" t="s">
        <v>68</v>
      </c>
      <c r="D2" s="0" t="n">
        <v>14.81</v>
      </c>
      <c r="E2" s="0" t="n">
        <v>0.005</v>
      </c>
      <c r="F2" s="8" t="s">
        <v>69</v>
      </c>
    </row>
    <row r="3" customFormat="false" ht="15" hidden="false" customHeight="false" outlineLevel="0" collapsed="false">
      <c r="A3" s="0" t="n">
        <v>2</v>
      </c>
      <c r="B3" s="0" t="s">
        <v>11</v>
      </c>
      <c r="C3" s="0" t="s">
        <v>68</v>
      </c>
      <c r="D3" s="0" t="n">
        <v>675000</v>
      </c>
      <c r="E3" s="0" t="n">
        <v>1</v>
      </c>
      <c r="F3" s="8" t="s">
        <v>70</v>
      </c>
    </row>
    <row r="4" customFormat="false" ht="15" hidden="false" customHeight="false" outlineLevel="0" collapsed="false">
      <c r="A4" s="0" t="n">
        <v>3</v>
      </c>
      <c r="B4" s="0" t="s">
        <v>11</v>
      </c>
      <c r="C4" s="0" t="s">
        <v>68</v>
      </c>
      <c r="D4" s="0" t="n">
        <v>26.1</v>
      </c>
      <c r="E4" s="0" t="n">
        <v>0.05</v>
      </c>
      <c r="F4" s="8" t="s">
        <v>71</v>
      </c>
    </row>
    <row r="5" customFormat="false" ht="15" hidden="false" customHeight="false" outlineLevel="0" collapsed="false">
      <c r="A5" s="0" t="n">
        <v>4</v>
      </c>
      <c r="B5" s="0" t="s">
        <v>11</v>
      </c>
      <c r="C5" s="0" t="s">
        <v>68</v>
      </c>
      <c r="D5" s="0" t="n">
        <v>37.15</v>
      </c>
      <c r="E5" s="0" t="n">
        <v>0.005</v>
      </c>
      <c r="F5" s="8" t="s">
        <v>72</v>
      </c>
    </row>
    <row r="6" customFormat="false" ht="15" hidden="false" customHeight="false" outlineLevel="0" collapsed="false">
      <c r="A6" s="0" t="n">
        <v>5</v>
      </c>
      <c r="B6" s="0" t="s">
        <v>11</v>
      </c>
      <c r="C6" s="0" t="s">
        <v>68</v>
      </c>
      <c r="D6" s="0" t="n">
        <v>45.6</v>
      </c>
      <c r="E6" s="0" t="n">
        <v>0.05</v>
      </c>
      <c r="F6" s="8" t="s">
        <v>73</v>
      </c>
    </row>
    <row r="7" customFormat="false" ht="15" hidden="false" customHeight="false" outlineLevel="0" collapsed="false">
      <c r="A7" s="0" t="n">
        <v>6</v>
      </c>
      <c r="B7" s="0" t="s">
        <v>11</v>
      </c>
      <c r="C7" s="0" t="s">
        <v>74</v>
      </c>
      <c r="D7" s="0" t="s">
        <v>75</v>
      </c>
      <c r="F7" s="8" t="s">
        <v>76</v>
      </c>
    </row>
    <row r="8" customFormat="false" ht="15" hidden="false" customHeight="false" outlineLevel="0" collapsed="false">
      <c r="A8" s="0" t="n">
        <v>7</v>
      </c>
      <c r="B8" s="0" t="s">
        <v>11</v>
      </c>
      <c r="C8" s="0" t="s">
        <v>74</v>
      </c>
      <c r="D8" s="0" t="s">
        <v>77</v>
      </c>
      <c r="F8" s="8" t="s">
        <v>78</v>
      </c>
    </row>
    <row r="9" customFormat="false" ht="15" hidden="false" customHeight="false" outlineLevel="0" collapsed="false">
      <c r="A9" s="0" t="n">
        <v>8</v>
      </c>
      <c r="B9" s="0" t="s">
        <v>12</v>
      </c>
      <c r="C9" s="0" t="s">
        <v>68</v>
      </c>
      <c r="D9" s="0" t="n">
        <v>1.61</v>
      </c>
      <c r="E9" s="0" t="n">
        <v>0.005</v>
      </c>
      <c r="F9" s="8" t="s">
        <v>79</v>
      </c>
    </row>
    <row r="10" customFormat="false" ht="15" hidden="false" customHeight="false" outlineLevel="0" collapsed="false">
      <c r="A10" s="0" t="n">
        <v>9</v>
      </c>
      <c r="B10" s="0" t="s">
        <v>12</v>
      </c>
      <c r="C10" s="0" t="s">
        <v>68</v>
      </c>
      <c r="D10" s="0" t="n">
        <v>144.4</v>
      </c>
      <c r="E10" s="0" t="n">
        <v>0.05</v>
      </c>
      <c r="F10" s="8" t="s">
        <v>80</v>
      </c>
    </row>
    <row r="11" customFormat="false" ht="15" hidden="false" customHeight="false" outlineLevel="0" collapsed="false">
      <c r="A11" s="0" t="n">
        <v>10</v>
      </c>
      <c r="B11" s="0" t="s">
        <v>12</v>
      </c>
      <c r="C11" s="0" t="s">
        <v>68</v>
      </c>
      <c r="D11" s="0" t="n">
        <v>83.2</v>
      </c>
      <c r="E11" s="0" t="n">
        <v>0.05</v>
      </c>
      <c r="F11" s="8" t="s">
        <v>81</v>
      </c>
    </row>
    <row r="12" customFormat="false" ht="15" hidden="false" customHeight="false" outlineLevel="0" collapsed="false">
      <c r="A12" s="0" t="n">
        <v>11</v>
      </c>
      <c r="B12" s="0" t="s">
        <v>12</v>
      </c>
      <c r="C12" s="0" t="s">
        <v>68</v>
      </c>
      <c r="D12" s="0" t="n">
        <v>29</v>
      </c>
      <c r="E12" s="0" t="n">
        <v>0.05</v>
      </c>
      <c r="F12" s="8" t="s">
        <v>82</v>
      </c>
    </row>
    <row r="13" customFormat="false" ht="15" hidden="false" customHeight="false" outlineLevel="0" collapsed="false">
      <c r="A13" s="0" t="n">
        <v>12</v>
      </c>
      <c r="B13" s="0" t="s">
        <v>12</v>
      </c>
      <c r="C13" s="0" t="s">
        <v>68</v>
      </c>
      <c r="D13" s="0" t="n">
        <v>36.7</v>
      </c>
      <c r="E13" s="0" t="n">
        <v>0.05</v>
      </c>
      <c r="F13" s="8" t="s">
        <v>83</v>
      </c>
    </row>
    <row r="14" customFormat="false" ht="15" hidden="false" customHeight="false" outlineLevel="0" collapsed="false">
      <c r="A14" s="0" t="n">
        <v>13</v>
      </c>
      <c r="B14" s="0" t="s">
        <v>12</v>
      </c>
      <c r="C14" s="0" t="s">
        <v>74</v>
      </c>
      <c r="D14" s="0" t="s">
        <v>84</v>
      </c>
      <c r="F14" s="8" t="s">
        <v>85</v>
      </c>
    </row>
    <row r="15" customFormat="false" ht="15" hidden="false" customHeight="false" outlineLevel="0" collapsed="false">
      <c r="A15" s="0" t="n">
        <v>14</v>
      </c>
      <c r="B15" s="0" t="s">
        <v>12</v>
      </c>
      <c r="C15" s="0" t="s">
        <v>68</v>
      </c>
      <c r="D15" s="0" t="n">
        <v>-0.7</v>
      </c>
      <c r="E15" s="0" t="n">
        <v>0.005</v>
      </c>
      <c r="F15" s="8" t="s">
        <v>86</v>
      </c>
    </row>
    <row r="16" customFormat="false" ht="15" hidden="false" customHeight="false" outlineLevel="0" collapsed="false">
      <c r="A16" s="0" t="n">
        <v>15</v>
      </c>
      <c r="B16" s="0" t="s">
        <v>13</v>
      </c>
      <c r="C16" s="0" t="s">
        <v>68</v>
      </c>
      <c r="D16" s="0" t="n">
        <v>269</v>
      </c>
      <c r="E16" s="0" t="n">
        <v>1</v>
      </c>
      <c r="F16" s="8" t="s">
        <v>87</v>
      </c>
    </row>
    <row r="17" customFormat="false" ht="15" hidden="false" customHeight="false" outlineLevel="0" collapsed="false">
      <c r="A17" s="0" t="n">
        <v>16</v>
      </c>
      <c r="B17" s="0" t="s">
        <v>13</v>
      </c>
      <c r="C17" s="0" t="s">
        <v>68</v>
      </c>
      <c r="D17" s="0" t="n">
        <v>6.42</v>
      </c>
      <c r="E17" s="0" t="n">
        <v>0.005</v>
      </c>
      <c r="F17" s="8" t="s">
        <v>88</v>
      </c>
    </row>
    <row r="18" customFormat="false" ht="15" hidden="false" customHeight="false" outlineLevel="0" collapsed="false">
      <c r="A18" s="0" t="n">
        <v>17</v>
      </c>
      <c r="B18" s="0" t="s">
        <v>13</v>
      </c>
      <c r="C18" s="0" t="s">
        <v>68</v>
      </c>
      <c r="D18" s="0" t="n">
        <v>185</v>
      </c>
      <c r="E18" s="0" t="n">
        <v>0.05</v>
      </c>
      <c r="F18" s="8" t="s">
        <v>89</v>
      </c>
    </row>
    <row r="19" customFormat="false" ht="15" hidden="false" customHeight="false" outlineLevel="0" collapsed="false">
      <c r="A19" s="0" t="n">
        <v>18</v>
      </c>
      <c r="B19" s="0" t="s">
        <v>13</v>
      </c>
      <c r="C19" s="0" t="s">
        <v>68</v>
      </c>
      <c r="D19" s="0" t="n">
        <v>36</v>
      </c>
      <c r="E19" s="0" t="n">
        <v>1</v>
      </c>
      <c r="F19" s="8" t="s">
        <v>90</v>
      </c>
    </row>
    <row r="20" customFormat="false" ht="15" hidden="false" customHeight="false" outlineLevel="0" collapsed="false">
      <c r="A20" s="0" t="n">
        <v>19</v>
      </c>
      <c r="B20" s="0" t="s">
        <v>13</v>
      </c>
      <c r="C20" s="0" t="s">
        <v>74</v>
      </c>
      <c r="D20" s="0" t="s">
        <v>77</v>
      </c>
      <c r="F20" s="8" t="s">
        <v>91</v>
      </c>
    </row>
    <row r="21" customFormat="false" ht="15" hidden="false" customHeight="false" outlineLevel="0" collapsed="false">
      <c r="A21" s="0" t="n">
        <v>20</v>
      </c>
      <c r="B21" s="0" t="s">
        <v>13</v>
      </c>
      <c r="C21" s="0" t="s">
        <v>68</v>
      </c>
      <c r="D21" s="0" t="n">
        <v>40.4</v>
      </c>
      <c r="E21" s="0" t="n">
        <v>0.05</v>
      </c>
      <c r="F21" s="8" t="s">
        <v>92</v>
      </c>
    </row>
    <row r="22" customFormat="false" ht="15" hidden="false" customHeight="false" outlineLevel="0" collapsed="false">
      <c r="A22" s="0" t="n">
        <v>21</v>
      </c>
      <c r="B22" s="0" t="s">
        <v>13</v>
      </c>
      <c r="C22" s="0" t="s">
        <v>68</v>
      </c>
      <c r="D22" s="0" t="n">
        <v>25.3</v>
      </c>
      <c r="E22" s="0" t="n">
        <v>0.05</v>
      </c>
      <c r="F22" s="8" t="s">
        <v>93</v>
      </c>
    </row>
    <row r="23" customFormat="false" ht="15" hidden="false" customHeight="false" outlineLevel="0" collapsed="false">
      <c r="A23" s="0" t="n">
        <v>22</v>
      </c>
      <c r="B23" s="0" t="s">
        <v>14</v>
      </c>
      <c r="C23" s="0" t="s">
        <v>68</v>
      </c>
      <c r="D23" s="0" t="n">
        <v>23.7</v>
      </c>
      <c r="E23" s="0" t="n">
        <v>0.05</v>
      </c>
      <c r="F23" s="8" t="s">
        <v>94</v>
      </c>
    </row>
    <row r="24" customFormat="false" ht="15" hidden="false" customHeight="false" outlineLevel="0" collapsed="false">
      <c r="A24" s="0" t="n">
        <v>23</v>
      </c>
      <c r="B24" s="0" t="s">
        <v>14</v>
      </c>
      <c r="C24" s="0" t="s">
        <v>68</v>
      </c>
      <c r="D24" s="0" t="n">
        <v>10.5</v>
      </c>
      <c r="E24" s="0" t="n">
        <v>0.05</v>
      </c>
      <c r="F24" s="8" t="s">
        <v>95</v>
      </c>
    </row>
    <row r="25" customFormat="false" ht="15" hidden="false" customHeight="false" outlineLevel="0" collapsed="false">
      <c r="A25" s="0" t="n">
        <v>24</v>
      </c>
      <c r="B25" s="0" t="s">
        <v>14</v>
      </c>
      <c r="C25" s="0" t="s">
        <v>68</v>
      </c>
      <c r="D25" s="0" t="n">
        <v>18.3</v>
      </c>
      <c r="E25" s="0" t="n">
        <v>0.05</v>
      </c>
      <c r="F25" s="8" t="s">
        <v>96</v>
      </c>
    </row>
    <row r="26" customFormat="false" ht="15" hidden="false" customHeight="false" outlineLevel="0" collapsed="false">
      <c r="A26" s="0" t="n">
        <v>25</v>
      </c>
      <c r="B26" s="0" t="s">
        <v>14</v>
      </c>
      <c r="C26" s="0" t="s">
        <v>68</v>
      </c>
      <c r="D26" s="0" t="n">
        <v>1.2</v>
      </c>
      <c r="E26" s="0" t="n">
        <v>0.05</v>
      </c>
      <c r="F26" s="8" t="s">
        <v>97</v>
      </c>
    </row>
    <row r="27" customFormat="false" ht="15" hidden="false" customHeight="false" outlineLevel="0" collapsed="false">
      <c r="A27" s="0" t="n">
        <v>26</v>
      </c>
      <c r="B27" s="0" t="s">
        <v>14</v>
      </c>
      <c r="C27" s="0" t="s">
        <v>68</v>
      </c>
      <c r="D27" s="0" t="n">
        <v>153</v>
      </c>
      <c r="E27" s="0" t="n">
        <v>0.05</v>
      </c>
      <c r="F27" s="8" t="s">
        <v>98</v>
      </c>
    </row>
    <row r="28" customFormat="false" ht="15" hidden="false" customHeight="false" outlineLevel="0" collapsed="false">
      <c r="A28" s="0" t="n">
        <v>27</v>
      </c>
      <c r="B28" s="0" t="s">
        <v>14</v>
      </c>
      <c r="C28" s="0" t="s">
        <v>68</v>
      </c>
      <c r="D28" s="0" t="n">
        <v>22.7</v>
      </c>
      <c r="E28" s="0" t="n">
        <v>0.05</v>
      </c>
      <c r="F28" s="8" t="s">
        <v>99</v>
      </c>
    </row>
    <row r="29" customFormat="false" ht="15" hidden="false" customHeight="false" outlineLevel="0" collapsed="false">
      <c r="A29" s="0" t="n">
        <v>28</v>
      </c>
      <c r="B29" s="0" t="s">
        <v>14</v>
      </c>
      <c r="C29" s="0" t="s">
        <v>68</v>
      </c>
      <c r="D29" s="0" t="n">
        <v>45.7</v>
      </c>
      <c r="E29" s="0" t="n">
        <v>0.05</v>
      </c>
      <c r="F29" s="8" t="s">
        <v>100</v>
      </c>
    </row>
    <row r="30" customFormat="false" ht="15" hidden="false" customHeight="false" outlineLevel="0" collapsed="false">
      <c r="A30" s="0" t="n">
        <v>29</v>
      </c>
      <c r="B30" s="0" t="s">
        <v>15</v>
      </c>
      <c r="C30" s="0" t="s">
        <v>68</v>
      </c>
      <c r="D30" s="0" t="n">
        <v>6.83</v>
      </c>
      <c r="E30" s="0" t="n">
        <v>0.005</v>
      </c>
      <c r="F30" s="8" t="s">
        <v>101</v>
      </c>
    </row>
    <row r="31" customFormat="false" ht="15" hidden="false" customHeight="false" outlineLevel="0" collapsed="false">
      <c r="A31" s="0" t="n">
        <v>30</v>
      </c>
      <c r="B31" s="0" t="s">
        <v>15</v>
      </c>
      <c r="C31" s="0" t="s">
        <v>68</v>
      </c>
      <c r="D31" s="0" t="n">
        <v>23.3</v>
      </c>
      <c r="E31" s="0" t="n">
        <v>0.05</v>
      </c>
      <c r="F31" s="8" t="s">
        <v>102</v>
      </c>
    </row>
    <row r="32" customFormat="false" ht="15" hidden="false" customHeight="false" outlineLevel="0" collapsed="false">
      <c r="A32" s="0" t="n">
        <v>31</v>
      </c>
      <c r="B32" s="0" t="s">
        <v>15</v>
      </c>
      <c r="C32" s="0" t="s">
        <v>68</v>
      </c>
      <c r="D32" s="0" t="n">
        <v>7.92</v>
      </c>
      <c r="E32" s="0" t="n">
        <v>0.005</v>
      </c>
      <c r="F32" s="8" t="s">
        <v>103</v>
      </c>
    </row>
    <row r="33" customFormat="false" ht="15" hidden="false" customHeight="false" outlineLevel="0" collapsed="false">
      <c r="A33" s="0" t="n">
        <v>32</v>
      </c>
      <c r="B33" s="0" t="s">
        <v>15</v>
      </c>
      <c r="C33" s="0" t="s">
        <v>68</v>
      </c>
      <c r="D33" s="0" t="n">
        <v>3.23</v>
      </c>
      <c r="E33" s="0" t="n">
        <v>0.005</v>
      </c>
      <c r="F33" s="8" t="s">
        <v>104</v>
      </c>
    </row>
    <row r="34" customFormat="false" ht="15" hidden="false" customHeight="false" outlineLevel="0" collapsed="false">
      <c r="A34" s="0" t="n">
        <v>33</v>
      </c>
      <c r="B34" s="0" t="s">
        <v>15</v>
      </c>
      <c r="C34" s="0" t="s">
        <v>68</v>
      </c>
      <c r="D34" s="0" t="n">
        <v>-2.62</v>
      </c>
      <c r="E34" s="0" t="n">
        <v>0.005</v>
      </c>
      <c r="F34" s="8" t="s">
        <v>105</v>
      </c>
    </row>
    <row r="35" customFormat="false" ht="15" hidden="false" customHeight="false" outlineLevel="0" collapsed="false">
      <c r="A35" s="0" t="n">
        <v>34</v>
      </c>
      <c r="B35" s="0" t="s">
        <v>15</v>
      </c>
      <c r="C35" s="0" t="s">
        <v>74</v>
      </c>
      <c r="D35" s="0" t="s">
        <v>106</v>
      </c>
      <c r="F35" s="8" t="s">
        <v>107</v>
      </c>
    </row>
    <row r="36" customFormat="false" ht="15" hidden="false" customHeight="false" outlineLevel="0" collapsed="false">
      <c r="A36" s="0" t="n">
        <v>35</v>
      </c>
      <c r="B36" s="0" t="s">
        <v>16</v>
      </c>
      <c r="C36" s="0" t="s">
        <v>68</v>
      </c>
      <c r="D36" s="0" t="n">
        <v>9.56</v>
      </c>
      <c r="E36" s="0" t="n">
        <v>0.005</v>
      </c>
      <c r="F36" s="8" t="s">
        <v>108</v>
      </c>
    </row>
    <row r="37" customFormat="false" ht="15" hidden="false" customHeight="false" outlineLevel="0" collapsed="false">
      <c r="A37" s="0" t="n">
        <v>36</v>
      </c>
      <c r="B37" s="0" t="s">
        <v>16</v>
      </c>
      <c r="C37" s="0" t="s">
        <v>68</v>
      </c>
      <c r="D37" s="0" t="n">
        <v>-12.5</v>
      </c>
      <c r="E37" s="0" t="n">
        <v>0.05</v>
      </c>
      <c r="F37" s="8" t="s">
        <v>109</v>
      </c>
    </row>
    <row r="38" customFormat="false" ht="15" hidden="false" customHeight="false" outlineLevel="0" collapsed="false">
      <c r="A38" s="0" t="n">
        <v>37</v>
      </c>
      <c r="B38" s="0" t="s">
        <v>16</v>
      </c>
      <c r="C38" s="0" t="s">
        <v>68</v>
      </c>
      <c r="D38" s="0" t="n">
        <v>21.1</v>
      </c>
      <c r="E38" s="0" t="n">
        <v>0.05</v>
      </c>
      <c r="F38" s="8" t="s">
        <v>110</v>
      </c>
    </row>
    <row r="39" customFormat="false" ht="15" hidden="false" customHeight="false" outlineLevel="0" collapsed="false">
      <c r="A39" s="0" t="n">
        <v>38</v>
      </c>
      <c r="B39" s="0" t="s">
        <v>16</v>
      </c>
      <c r="C39" s="0" t="s">
        <v>68</v>
      </c>
      <c r="D39" s="0" t="n">
        <v>63.1</v>
      </c>
      <c r="E39" s="0" t="n">
        <v>0.05</v>
      </c>
      <c r="F39" s="8" t="s">
        <v>111</v>
      </c>
    </row>
    <row r="40" customFormat="false" ht="15" hidden="false" customHeight="false" outlineLevel="0" collapsed="false">
      <c r="A40" s="0" t="n">
        <v>39</v>
      </c>
      <c r="B40" s="0" t="s">
        <v>16</v>
      </c>
      <c r="C40" s="0" t="s">
        <v>68</v>
      </c>
      <c r="D40" s="0" t="n">
        <v>2.87</v>
      </c>
      <c r="E40" s="0" t="n">
        <v>0.005</v>
      </c>
      <c r="F40" s="8" t="s">
        <v>112</v>
      </c>
    </row>
    <row r="41" customFormat="false" ht="15" hidden="false" customHeight="false" outlineLevel="0" collapsed="false">
      <c r="A41" s="0" t="n">
        <v>40</v>
      </c>
      <c r="B41" s="0" t="s">
        <v>16</v>
      </c>
      <c r="C41" s="0" t="s">
        <v>68</v>
      </c>
      <c r="D41" s="0" t="n">
        <v>7.1</v>
      </c>
      <c r="E41" s="0" t="n">
        <v>0.05</v>
      </c>
      <c r="F41" s="8" t="s">
        <v>113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2026-09-23T23:27:12Z</dcterms:created>
  <dc:creator>openpyxl</dc:creator>
  <dc:description/>
  <dc:language>en-US</dc:language>
  <cp:lastModifiedBy/>
  <dcterms:modified xsi:type="dcterms:W3CDTF">2026-09-23T23:27:12Z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