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<sst xmlns="http://schemas.openxmlformats.org/spreadsheetml/2006/main" count="240" uniqueCount="114">
  <si>
    <t xml:space="preserve">Forty questions on Significant Risk Transfer</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</si>
  <si>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</si>
  <si>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</si>
  <si>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</si>
  <si>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capital and KIRB; the transfer, the tranche, SEC-IRBA and STS; the bank's side; the investor's side and the range; structure, stress and documents; and the three cases in the companion. Percentages as numbers (35.34 for 35.34 percent), amounts in EUR million, multiples as numbers.</t>
  </si>
  <si>
    <t xml:space="preserve">No macros. Nothing is locked, protected or watermarked.</t>
  </si>
  <si>
    <t xml:space="preserve">Part</t>
  </si>
  <si>
    <t xml:space="preserve">Questions</t>
  </si>
  <si>
    <t xml:space="preserve">Answered</t>
  </si>
  <si>
    <t xml:space="preserve">Right</t>
  </si>
  <si>
    <t xml:space="preserve">Wrong</t>
  </si>
  <si>
    <t xml:space="preserve">1. Capital and KIRB (ch. 1-4)</t>
  </si>
  <si>
    <t xml:space="preserve">2. Transfer, tranche, SEC-IRBA, STS (ch. 5-10)</t>
  </si>
  <si>
    <t xml:space="preserve">3. The bank's side (ch. 11-15)</t>
  </si>
  <si>
    <t xml:space="preserve">4. The investor's side and the range (ch. 16-18, 21)</t>
  </si>
  <si>
    <t xml:space="preserve">5. Structure, stress, documents (ch. 19-29)</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</si>
  <si>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</si>
  <si>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</si>
  <si>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</si>
  <si>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</si>
  <si>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</si>
  <si>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</si>
  <si>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</si>
  <si>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</si>
  <si>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2: the reference portfolio's RWA density, in percent (two decimals)?</t>
  </si>
  <si>
    <t xml:space="preserve">Chapter 4: KIRB, in percent (two decimals)?</t>
  </si>
  <si>
    <t xml:space="preserve">Chapter 4: KIRB is higher than the K the bank holds against the loans in the ordinary course because  A) It is taken at the 13.50 percent target rather than 8  B) It includes the p-factor  C) It applies the 15 percent risk-weight floor  D) It puts expected loss back in</t>
  </si>
  <si>
    <t xml:space="preserve">Chapter 2: capital held against the portfolio at the 13.50 percent target, EUR million (one decimal)?</t>
  </si>
  <si>
    <t xml:space="preserve">Chapter 2: the SME size adjustment  A) Applies to firms with sales above 50 million  B) Raises the correlation for small firms  C) Lowers the correlation by up to 0.04, tapering to nothing at 50 million of sales  D) Lowers the LGD of small firms</t>
  </si>
  <si>
    <t xml:space="preserve">Chapter 3: the effective number of exposures computed from the bucketed tape (whole number)?</t>
  </si>
  <si>
    <t xml:space="preserve">Chapter 3: computing N from a bucketed tape  A) Understates N, which is conservative  B) Overstates N, which lowers p and raises the relief the bank reports  C) Has no effect, because p is floored at 0.30  D) Is exact, since names within a bucket are equal by definition</t>
  </si>
  <si>
    <t xml:space="preserve">Chapter 5: cover of the first-loss tranche against one year of expected loss, as a multiple (two decimals)?</t>
  </si>
  <si>
    <t xml:space="preserve">Chapter 5: for Northwall 2026-1 the operative significant risk transfer test is  A) The mezzanine test, Article 245(2)(a)  B) The traditional securitisation test, Article 244(2)  C) The case-by-case route, Article 245(4)  D) The first-loss test, Article 245(2)(b)</t>
  </si>
  <si>
    <t xml:space="preserve">Chapter 9: the senior tranche's p-factor (four decimals)?</t>
  </si>
  <si>
    <t xml:space="preserve">Chapter 8: the senior tranche's risk weight, in percent (two decimals)?</t>
  </si>
  <si>
    <t xml:space="preserve">Chapter 8: the junior tranche's risk weight, in percent (two decimals)?</t>
  </si>
  <si>
    <t xml:space="preserve">Chapter 10: the capital the STS label would release on top, EUR million (one decimal)?</t>
  </si>
  <si>
    <t xml:space="preserve">Chapter 10: of that gain, the fall of the floor from 15 to 10 percent contributes  A) Nothing: the STS senior weighs 20.35 percent, above either floor  B) About half  C) All of it  D) EUR 15.0 million</t>
  </si>
  <si>
    <t xml:space="preserve">Chapter 12: the net annual cost of protection to the bank, EUR million (one decimal)?</t>
  </si>
  <si>
    <t xml:space="preserve">Chapter 12: cost per euro of capital released, in percent (two decimals)?</t>
  </si>
  <si>
    <t xml:space="preserve">Chapter 13: capital lost by risk-weighting the retained slice instead of deducting it, EUR million (one decimal)?</t>
  </si>
  <si>
    <t xml:space="preserve">Chapter 14: return on equity after the trade, in percent (two decimals)?</t>
  </si>
  <si>
    <t xml:space="preserve">Chapter 15: the bank's value-creation ceiling, in percent (two decimals)?</t>
  </si>
  <si>
    <t xml:space="preserve">Chapter 15: the return-neutral ceiling (14.59) is more permissive than value creation (12.91) because  A) The portfolio earns more than the bank's cost of equity  B) Tax is deductible  C) The collateral earns the reference rate  D) The retained slice is deducted</t>
  </si>
  <si>
    <t xml:space="preserve">Chapter 14: return on risk-weighted assets after the trade, in percent (two decimals)?</t>
  </si>
  <si>
    <t xml:space="preserve">Chapter 16: the fund's unlevered return on its best estimate, in percent (two decimals)?</t>
  </si>
  <si>
    <t xml:space="preserve">Chapter 18: the investor's floor at a 7.50 percent hurdle, in percent (two decimals)?</t>
  </si>
  <si>
    <t xml:space="preserve">Chapter 18: width of the bargaining range, in percentage points (two decimals)?</t>
  </si>
  <si>
    <t xml:space="preserve">Chapter 17: the fund's return if losses arrive at the bank's regulatory parameters, in percent (two decimals)?</t>
  </si>
  <si>
    <t xml:space="preserve">Chapter 16: by how much does charging the loss twice understate the return, in percentage points (two decimals)?</t>
  </si>
  <si>
    <t xml:space="preserve">Chapter 21: the levered return in the severe recession, in percent (two decimals)?</t>
  </si>
  <si>
    <t xml:space="preserve">Chapter 21: leverage of 1.5x debt to equity, stated as assets to equity, is  A) 1.5x  B) 4.0x  C) 2.5x  D) 0.6x</t>
  </si>
  <si>
    <t xml:space="preserve">Chapter 22: the default multiple at which the margin alone and the losses cancel (two decimals)?</t>
  </si>
  <si>
    <t xml:space="preserve">Chapter 23: the return-maximising detachment on the book's quarter-point grid, in percent (two decimals)?</t>
  </si>
  <si>
    <t xml:space="preserve">Companion: the detachment at which the senior reaches its 15 percent floor, in percent (two decimals)?</t>
  </si>
  <si>
    <t xml:space="preserve">Companion: the detachment below which the structure releases negative capital, in percent (one decimal)?</t>
  </si>
  <si>
    <t xml:space="preserve">Chapter 24: on Northwall 2026-1, Article 252's maturity mismatch  A) Does not bite: the call at year 5 meets a pool maturity capped at five years  B) Is measured to the legal final maturity of eight years  C) Bites, because the pool's average maturity is 3.91 years  D) Cuts the relief by about two fifths</t>
  </si>
  <si>
    <t xml:space="preserve">Chapter 20: under pro rata amortisation, two extra years of holding change the fund's return by  A) +0.23 points  B) -0.03 points: nearly neutral  C) +0.09 points  D) -1.00 point</t>
  </si>
  <si>
    <t xml:space="preserve">Case one: the multiple of every PD at which KIRB reaches the 7.00 percent detachment (two decimals)?</t>
  </si>
  <si>
    <t xml:space="preserve">Case one: capital released if KIRB rises by 50 basis points, EUR million (one decimal)?</t>
  </si>
  <si>
    <t xml:space="preserve">Case one: the PD multiple at which the bank's ceiling falls to the agreed 10.50 percent (two decimals)?</t>
  </si>
  <si>
    <t xml:space="preserve">Case two: the fund's return if the pool drifts to a 1.50 percent weighted PD cap, in percent (two decimals)?</t>
  </si>
  <si>
    <t xml:space="preserve">Case two: the weighted PD at which the drift costs the fund the whole bargaining range, in percent (two decimals)?</t>
  </si>
  <si>
    <t xml:space="preserve">Case three: capital actually released on a bank with EUR 17,000 million of RWA and a binding leverage ratio after the trade, EUR million (one decimal)?</t>
  </si>
  <si>
    <t xml:space="preserve">Type</t>
  </si>
  <si>
    <t xml:space="preserve">Answer</t>
  </si>
  <si>
    <t xml:space="preserve">Tolerance</t>
  </si>
  <si>
    <t xml:space="preserve">Why</t>
  </si>
  <si>
    <t xml:space="preserve">num</t>
  </si>
  <si>
    <t xml:space="preserve">RWA of 3,077.1 million over 4,000.0 million of exposure: 76.93 percent.</t>
  </si>
  <si>
    <t xml:space="preserve">The capital component at 8 percent (6.15) plus expected loss per euro (0.35): 6.51.</t>
  </si>
  <si>
    <t xml:space="preserve">mcq</t>
  </si>
  <si>
    <t xml:space="preserve">D</t>
  </si>
  <si>
    <t xml:space="preserve">Held directly, expected loss is covered by provisions and margin; tranched, the framework places it at the bottom of the structure.</t>
  </si>
  <si>
    <t xml:space="preserve">3,077.1 million of RWA times 13.50 percent: 415.4.</t>
  </si>
  <si>
    <t xml:space="preserve">C</t>
  </si>
  <si>
    <t xml:space="preserve">Small firms are more idiosyncratic: full 0.04 reduction at 5 million of sales, none at 50. Three buckets qualify.</t>
  </si>
  <si>
    <t xml:space="preserve">(sum of EAD) squared over the sum of squares, each bucket spread evenly over its names: 166 of 184.</t>
  </si>
  <si>
    <t xml:space="preserve">B</t>
  </si>
  <si>
    <t xml:space="preserve">Only the dispersion between buckets is captured. A real book this size rarely scores above about 120; ask for N name by name.</t>
  </si>
  <si>
    <t xml:space="preserve">7.00 percent over 0.351 percent: 19.95x. Against five years it is 3.99x.</t>
  </si>
  <si>
    <t xml:space="preserve">A two-tranche structure has no mezzanine positions; the bank retains 5 percent of the first loss against a 20 percent limit.</t>
  </si>
  <si>
    <t xml:space="preserve">0 + 3.56/166 - 1.85 x 6.51% + 0.55 x 40.62% + 0.07 x 5: 0.4745. LGD and maturity do most of the work.</t>
  </si>
  <si>
    <t xml:space="preserve">SEC-IRBA with p = 0.4745 and the tranche attaching 0.49 points above KIRB: 35.34 percent.</t>
  </si>
  <si>
    <t xml:space="preserve">It straddles KIRB: 6.51 points at 1250 percent and the top 0.49 points by the formula, blended by thickness: 1244.11.</t>
  </si>
  <si>
    <t xml:space="preserve">299.2 against 223.9: the senior weighs 20.35 percent instead of 35.34.</t>
  </si>
  <si>
    <t xml:space="preserve">A</t>
  </si>
  <si>
    <t xml:space="preserve">The whole gain is the halved p-factor, itself floored at 0.30.</t>
  </si>
  <si>
    <t xml:space="preserve">The margin times the sold notional, 10.50% x 266.0: 27.9. The reference leg is a round trip.</t>
  </si>
  <si>
    <t xml:space="preserve">27.9 over 223.9 million: 12.47 percent.</t>
  </si>
  <si>
    <t xml:space="preserve">14.0 x 1244.11% x 13.50% = 23.5 against 14.0 deducted: 9.5.</t>
  </si>
  <si>
    <t xml:space="preserve">33.0 of post-tax profit on 191.5 of capital: 17.25, from 12.99.</t>
  </si>
  <si>
    <t xml:space="preserve">11.50% x 223.9 / 0.75 / 266.0: 12.91.</t>
  </si>
  <si>
    <t xml:space="preserve">The released capital was earning 12.99 percent against an 11.50 cost: a trade can be paid out of that and still not be worth the capital's price.</t>
  </si>
  <si>
    <t xml:space="preserve">33.0 over 1,314.5 million: 2.51, from 1.75.</t>
  </si>
  <si>
    <t xml:space="preserve">Coupons of 156.8, 31.5 written down, 234.5 repaid on 266.0: 10.39.</t>
  </si>
  <si>
    <t xml:space="preserve">The margin at which the internal rate of return equals the hurdle: 7.61.</t>
  </si>
  <si>
    <t xml:space="preserve">12.91 less 7.61: 5.30.</t>
  </si>
  <si>
    <t xml:space="preserve">7.75: still above the 7.50 hurdle, with almost no cushion.</t>
  </si>
  <si>
    <t xml:space="preserve">On the book's own cash flows: 10.39 against 7.78, 2.61 points. The book says "roughly +2.50"; the companion corrects it.</t>
  </si>
  <si>
    <t xml:space="preserve">2.56 + 1.5 x (2.56 - 6.25) = -2.97: the leverage reverses below the cost of borrowing.</t>
  </si>
  <si>
    <t xml:space="preserve">The two conventions differ by exactly one turn; the fund's own money funds 40 percent of the position.</t>
  </si>
  <si>
    <t xml:space="preserve">3.51x: the honest break-even for a fund reporting return over cash. The whole coupon gives 4.17x.</t>
  </si>
  <si>
    <t xml:space="preserve">9.75, priced at the margin the investor requires there (6.85), for a return on equity of 37.73.</t>
  </si>
  <si>
    <t xml:space="preserve">9.74: the exact optimum sits on this kink; the book says the floor bites from "about 10.00 percent".</t>
  </si>
  <si>
    <t xml:space="preserve">About 3.5 percent, far below KIRB: at 6.00 percent, below KIRB, the book's own table releases 161.0 million.</t>
  </si>
  <si>
    <t xml:space="preserve">The protection's maturity is the earliest termination, the call; three years of protection would have cut the relief by about two fifths.</t>
  </si>
  <si>
    <t xml:space="preserve">10.39 at five years, 10.36 at seven. Under sequential amortisation the same two years add +0.09.</t>
  </si>
  <si>
    <t xml:space="preserve">1.21: a migration of about a fifth uses up the 0.49 points of clearance.</t>
  </si>
  <si>
    <t xml:space="preserve">209.8 against 223.9; almost none of the change comes from the slice below KIRB.</t>
  </si>
  <si>
    <t xml:space="preserve">1.40, with return-neutrality by then the stricter of the two tests.</t>
  </si>
  <si>
    <t xml:space="preserve">8.62: 1.77 points less than at closing quality, still above the hurdle.</t>
  </si>
  <si>
    <t xml:space="preserve">2.74, 3.4 times the pool at closing: the book's sentence holds only for a loose schedule.</t>
  </si>
  <si>
    <t xml:space="preserve">181.0 of the book's 223.9: at that level the value-creation ceiling (10.43) is below the agreed 10.50.</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</si>
</sst>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41.7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41.75" hidden="false" customHeight="false" outlineLevel="0" collapsed="false">
      <c r="A4" s="5" t="n">
        <v>3</v>
      </c>
      <c r="B4" s="5" t="s">
        <v>11</v>
      </c>
      <c r="C4" s="6" t="s">
        <v>26</v>
      </c>
      <c r="D4" s="7"/>
      <c r="E4" s="5"/>
      <c r="F4" s="5" t="str">
        <f aca="false">IF(D4="","",IF(UPPER(TRIM(D4))='3. Marking'!D4,"Right","Wrong"))</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41.75" hidden="false" customHeight="false" outlineLevel="0" collapsed="false">
      <c r="A6" s="5" t="n">
        <v>5</v>
      </c>
      <c r="B6" s="5" t="s">
        <v>11</v>
      </c>
      <c r="C6" s="6" t="s">
        <v>28</v>
      </c>
      <c r="D6" s="7"/>
      <c r="E6" s="5"/>
      <c r="F6" s="5" t="str">
        <f aca="false">IF(D6="","",IF(UPPER(TRIM(D6))='3. Marking'!D6,"Right","Wrong"))</f>
        <v/>
      </c>
    </row>
    <row r="7" customFormat="false" ht="15" hidden="false" customHeight="false" outlineLevel="0" collapsed="false">
      <c r="A7" s="5" t="n">
        <v>6</v>
      </c>
      <c r="B7" s="5" t="s">
        <v>11</v>
      </c>
      <c r="C7" s="6" t="s">
        <v>29</v>
      </c>
      <c r="D7" s="7"/>
      <c r="E7" s="5"/>
      <c r="F7" s="5" t="str">
        <f aca="false">IF(D7="","",IF(ISNUMBER(D7),IF(ABS(D7-'3. Marking'!D7)&lt;='3. Marking'!E7,"Right","Wrong"),"Enter a number"))</f>
        <v/>
      </c>
    </row>
    <row r="8" customFormat="false" ht="41.75" hidden="false" customHeight="false" outlineLevel="0" collapsed="false">
      <c r="A8" s="5" t="n">
        <v>7</v>
      </c>
      <c r="B8" s="5" t="s">
        <v>11</v>
      </c>
      <c r="C8" s="6" t="s">
        <v>30</v>
      </c>
      <c r="D8" s="7"/>
      <c r="E8" s="5"/>
      <c r="F8" s="5" t="str">
        <f aca="false">IF(D8="","",IF(UPPER(TRIM(D8))='3. Marking'!D8,"Right","Wrong"))</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41.75" hidden="false" customHeight="false" outlineLevel="0" collapsed="false">
      <c r="A10" s="5" t="n">
        <v>9</v>
      </c>
      <c r="B10" s="5" t="s">
        <v>12</v>
      </c>
      <c r="C10" s="6" t="s">
        <v>32</v>
      </c>
      <c r="D10" s="7"/>
      <c r="E10" s="5"/>
      <c r="F10" s="5" t="str">
        <f aca="false">IF(D10="","",IF(UPPER(TRIM(D10))='3. Marking'!D10,"Right","Wrong"))</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28.35" hidden="false" customHeight="false" outlineLevel="0" collapsed="false">
      <c r="A15" s="5" t="n">
        <v>14</v>
      </c>
      <c r="B15" s="5" t="s">
        <v>12</v>
      </c>
      <c r="C15" s="6" t="s">
        <v>37</v>
      </c>
      <c r="D15" s="7"/>
      <c r="E15" s="5"/>
      <c r="F15" s="5" t="str">
        <f aca="false">IF(D15="","",IF(UPPER(TRIM(D15))='3. Marking'!D15,"Right","Wrong"))</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41.75" hidden="false" customHeight="false" outlineLevel="0" collapsed="false">
      <c r="A21" s="5" t="n">
        <v>20</v>
      </c>
      <c r="B21" s="5" t="s">
        <v>13</v>
      </c>
      <c r="C21" s="6" t="s">
        <v>43</v>
      </c>
      <c r="D21" s="7"/>
      <c r="E21" s="5"/>
      <c r="F21" s="5" t="str">
        <f aca="false">IF(D21="","",IF(UPPER(TRIM(D21))='3. Marking'!D21,"Right","Wrong"))</f>
        <v/>
      </c>
    </row>
    <row r="22" customFormat="false" ht="15" hidden="false" customHeight="false" outlineLevel="0" collapsed="false">
      <c r="A22" s="5" t="n">
        <v>21</v>
      </c>
      <c r="B22" s="5" t="s">
        <v>13</v>
      </c>
      <c r="C22" s="6" t="s">
        <v>44</v>
      </c>
      <c r="D22" s="7"/>
      <c r="E22" s="5"/>
      <c r="F22" s="5" t="str">
        <f aca="false">IF(D22="","",IF(ISNUMBER(D22),IF(ABS(D22-'3. Marking'!D22)&lt;='3. Marking'!E22,"Right","Wrong"),"Enter a number"))</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28.3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15" hidden="false" customHeight="false" outlineLevel="0" collapsed="false">
      <c r="A29" s="5" t="n">
        <v>28</v>
      </c>
      <c r="B29" s="5" t="s">
        <v>14</v>
      </c>
      <c r="C29" s="6" t="s">
        <v>51</v>
      </c>
      <c r="D29" s="7"/>
      <c r="E29" s="5"/>
      <c r="F29" s="5" t="str">
        <f aca="false">IF(D29="","",IF(UPPER(TRIM(D29))='3. Marking'!D29,"Right","Wrong"))</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41.75" hidden="false" customHeight="false" outlineLevel="0" collapsed="false">
      <c r="A34" s="5" t="n">
        <v>33</v>
      </c>
      <c r="B34" s="5" t="s">
        <v>15</v>
      </c>
      <c r="C34" s="6" t="s">
        <v>56</v>
      </c>
      <c r="D34" s="7"/>
      <c r="E34" s="5"/>
      <c r="F34" s="5" t="str">
        <f aca="false">IF(D34="","",IF(UPPER(TRIM(D34))='3. Marking'!D34,"Right","Wrong"))</f>
        <v/>
      </c>
    </row>
    <row r="35" customFormat="false" ht="28.35" hidden="false" customHeight="false" outlineLevel="0" collapsed="false">
      <c r="A35" s="5" t="n">
        <v>34</v>
      </c>
      <c r="B35" s="5" t="s">
        <v>15</v>
      </c>
      <c r="C35" s="6" t="s">
        <v>57</v>
      </c>
      <c r="D35" s="7"/>
      <c r="E35" s="5"/>
      <c r="F35" s="5" t="str">
        <f aca="false">IF(D35="","",IF(UPPER(TRIM(D35))='3. Marking'!D35,"Right","Wrong"))</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28.3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28.3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76.93</v>
      </c>
      <c r="E2" s="0" t="n">
        <v>0.005</v>
      </c>
      <c r="F2" s="8" t="s">
        <v>69</v>
      </c>
    </row>
    <row r="3" customFormat="false" ht="15" hidden="false" customHeight="false" outlineLevel="0" collapsed="false">
      <c r="A3" s="0" t="n">
        <v>2</v>
      </c>
      <c r="B3" s="0" t="s">
        <v>11</v>
      </c>
      <c r="C3" s="0" t="s">
        <v>68</v>
      </c>
      <c r="D3" s="0" t="n">
        <v>6.51</v>
      </c>
      <c r="E3" s="0" t="n">
        <v>0.005</v>
      </c>
      <c r="F3" s="8" t="s">
        <v>70</v>
      </c>
    </row>
    <row r="4" customFormat="false" ht="28.35" hidden="false" customHeight="false" outlineLevel="0" collapsed="false">
      <c r="A4" s="0" t="n">
        <v>3</v>
      </c>
      <c r="B4" s="0" t="s">
        <v>11</v>
      </c>
      <c r="C4" s="0" t="s">
        <v>71</v>
      </c>
      <c r="D4" s="0" t="s">
        <v>72</v>
      </c>
      <c r="F4" s="8" t="s">
        <v>73</v>
      </c>
    </row>
    <row r="5" customFormat="false" ht="15" hidden="false" customHeight="false" outlineLevel="0" collapsed="false">
      <c r="A5" s="0" t="n">
        <v>4</v>
      </c>
      <c r="B5" s="0" t="s">
        <v>11</v>
      </c>
      <c r="C5" s="0" t="s">
        <v>68</v>
      </c>
      <c r="D5" s="0" t="n">
        <v>415.4</v>
      </c>
      <c r="E5" s="0" t="n">
        <v>0.05</v>
      </c>
      <c r="F5" s="8" t="s">
        <v>74</v>
      </c>
    </row>
    <row r="6" customFormat="false" ht="15" hidden="false" customHeight="false" outlineLevel="0" collapsed="false">
      <c r="A6" s="0" t="n">
        <v>5</v>
      </c>
      <c r="B6" s="0" t="s">
        <v>11</v>
      </c>
      <c r="C6" s="0" t="s">
        <v>71</v>
      </c>
      <c r="D6" s="0" t="s">
        <v>75</v>
      </c>
      <c r="F6" s="8" t="s">
        <v>76</v>
      </c>
    </row>
    <row r="7" customFormat="false" ht="15" hidden="false" customHeight="false" outlineLevel="0" collapsed="false">
      <c r="A7" s="0" t="n">
        <v>6</v>
      </c>
      <c r="B7" s="0" t="s">
        <v>11</v>
      </c>
      <c r="C7" s="0" t="s">
        <v>68</v>
      </c>
      <c r="D7" s="0" t="n">
        <v>166</v>
      </c>
      <c r="E7" s="0" t="n">
        <v>0.5</v>
      </c>
      <c r="F7" s="8" t="s">
        <v>77</v>
      </c>
    </row>
    <row r="8" customFormat="false" ht="28.35" hidden="false" customHeight="false" outlineLevel="0" collapsed="false">
      <c r="A8" s="0" t="n">
        <v>7</v>
      </c>
      <c r="B8" s="0" t="s">
        <v>11</v>
      </c>
      <c r="C8" s="0" t="s">
        <v>71</v>
      </c>
      <c r="D8" s="0" t="s">
        <v>78</v>
      </c>
      <c r="F8" s="8" t="s">
        <v>79</v>
      </c>
    </row>
    <row r="9" customFormat="false" ht="15" hidden="false" customHeight="false" outlineLevel="0" collapsed="false">
      <c r="A9" s="0" t="n">
        <v>8</v>
      </c>
      <c r="B9" s="0" t="s">
        <v>12</v>
      </c>
      <c r="C9" s="0" t="s">
        <v>68</v>
      </c>
      <c r="D9" s="0" t="n">
        <v>19.95</v>
      </c>
      <c r="E9" s="0" t="n">
        <v>0.005</v>
      </c>
      <c r="F9" s="8" t="s">
        <v>80</v>
      </c>
    </row>
    <row r="10" customFormat="false" ht="28.35" hidden="false" customHeight="false" outlineLevel="0" collapsed="false">
      <c r="A10" s="0" t="n">
        <v>9</v>
      </c>
      <c r="B10" s="0" t="s">
        <v>12</v>
      </c>
      <c r="C10" s="0" t="s">
        <v>71</v>
      </c>
      <c r="D10" s="0" t="s">
        <v>72</v>
      </c>
      <c r="F10" s="8" t="s">
        <v>81</v>
      </c>
    </row>
    <row r="11" customFormat="false" ht="15" hidden="false" customHeight="false" outlineLevel="0" collapsed="false">
      <c r="A11" s="0" t="n">
        <v>10</v>
      </c>
      <c r="B11" s="0" t="s">
        <v>12</v>
      </c>
      <c r="C11" s="0" t="s">
        <v>68</v>
      </c>
      <c r="D11" s="0" t="n">
        <v>0.4745</v>
      </c>
      <c r="E11" s="0" t="n">
        <v>5E-005</v>
      </c>
      <c r="F11" s="8" t="s">
        <v>82</v>
      </c>
    </row>
    <row r="12" customFormat="false" ht="15" hidden="false" customHeight="false" outlineLevel="0" collapsed="false">
      <c r="A12" s="0" t="n">
        <v>11</v>
      </c>
      <c r="B12" s="0" t="s">
        <v>12</v>
      </c>
      <c r="C12" s="0" t="s">
        <v>68</v>
      </c>
      <c r="D12" s="0" t="n">
        <v>35.34</v>
      </c>
      <c r="E12" s="0" t="n">
        <v>0.005</v>
      </c>
      <c r="F12" s="8" t="s">
        <v>83</v>
      </c>
    </row>
    <row r="13" customFormat="false" ht="15" hidden="false" customHeight="false" outlineLevel="0" collapsed="false">
      <c r="A13" s="0" t="n">
        <v>12</v>
      </c>
      <c r="B13" s="0" t="s">
        <v>12</v>
      </c>
      <c r="C13" s="0" t="s">
        <v>68</v>
      </c>
      <c r="D13" s="0" t="n">
        <v>1244.11</v>
      </c>
      <c r="E13" s="0" t="n">
        <v>0.005</v>
      </c>
      <c r="F13" s="8" t="s">
        <v>84</v>
      </c>
    </row>
    <row r="14" customFormat="false" ht="15" hidden="false" customHeight="false" outlineLevel="0" collapsed="false">
      <c r="A14" s="0" t="n">
        <v>13</v>
      </c>
      <c r="B14" s="0" t="s">
        <v>12</v>
      </c>
      <c r="C14" s="0" t="s">
        <v>68</v>
      </c>
      <c r="D14" s="0" t="n">
        <v>75.2</v>
      </c>
      <c r="E14" s="0" t="n">
        <v>0.05</v>
      </c>
      <c r="F14" s="8" t="s">
        <v>85</v>
      </c>
    </row>
    <row r="15" customFormat="false" ht="15" hidden="false" customHeight="false" outlineLevel="0" collapsed="false">
      <c r="A15" s="0" t="n">
        <v>14</v>
      </c>
      <c r="B15" s="0" t="s">
        <v>12</v>
      </c>
      <c r="C15" s="0" t="s">
        <v>71</v>
      </c>
      <c r="D15" s="0" t="s">
        <v>86</v>
      </c>
      <c r="F15" s="8" t="s">
        <v>87</v>
      </c>
    </row>
    <row r="16" customFormat="false" ht="15" hidden="false" customHeight="false" outlineLevel="0" collapsed="false">
      <c r="A16" s="0" t="n">
        <v>15</v>
      </c>
      <c r="B16" s="0" t="s">
        <v>13</v>
      </c>
      <c r="C16" s="0" t="s">
        <v>68</v>
      </c>
      <c r="D16" s="0" t="n">
        <v>27.9</v>
      </c>
      <c r="E16" s="0" t="n">
        <v>0.05</v>
      </c>
      <c r="F16" s="8" t="s">
        <v>88</v>
      </c>
    </row>
    <row r="17" customFormat="false" ht="15" hidden="false" customHeight="false" outlineLevel="0" collapsed="false">
      <c r="A17" s="0" t="n">
        <v>16</v>
      </c>
      <c r="B17" s="0" t="s">
        <v>13</v>
      </c>
      <c r="C17" s="0" t="s">
        <v>68</v>
      </c>
      <c r="D17" s="0" t="n">
        <v>12.47</v>
      </c>
      <c r="E17" s="0" t="n">
        <v>0.005</v>
      </c>
      <c r="F17" s="8" t="s">
        <v>89</v>
      </c>
    </row>
    <row r="18" customFormat="false" ht="15" hidden="false" customHeight="false" outlineLevel="0" collapsed="false">
      <c r="A18" s="0" t="n">
        <v>17</v>
      </c>
      <c r="B18" s="0" t="s">
        <v>13</v>
      </c>
      <c r="C18" s="0" t="s">
        <v>68</v>
      </c>
      <c r="D18" s="0" t="n">
        <v>9.5</v>
      </c>
      <c r="E18" s="0" t="n">
        <v>0.05</v>
      </c>
      <c r="F18" s="8" t="s">
        <v>90</v>
      </c>
    </row>
    <row r="19" customFormat="false" ht="15" hidden="false" customHeight="false" outlineLevel="0" collapsed="false">
      <c r="A19" s="0" t="n">
        <v>18</v>
      </c>
      <c r="B19" s="0" t="s">
        <v>13</v>
      </c>
      <c r="C19" s="0" t="s">
        <v>68</v>
      </c>
      <c r="D19" s="0" t="n">
        <v>17.25</v>
      </c>
      <c r="E19" s="0" t="n">
        <v>0.005</v>
      </c>
      <c r="F19" s="8" t="s">
        <v>91</v>
      </c>
    </row>
    <row r="20" customFormat="false" ht="15" hidden="false" customHeight="false" outlineLevel="0" collapsed="false">
      <c r="A20" s="0" t="n">
        <v>19</v>
      </c>
      <c r="B20" s="0" t="s">
        <v>13</v>
      </c>
      <c r="C20" s="0" t="s">
        <v>68</v>
      </c>
      <c r="D20" s="0" t="n">
        <v>12.91</v>
      </c>
      <c r="E20" s="0" t="n">
        <v>0.005</v>
      </c>
      <c r="F20" s="8" t="s">
        <v>92</v>
      </c>
    </row>
    <row r="21" customFormat="false" ht="28.35" hidden="false" customHeight="false" outlineLevel="0" collapsed="false">
      <c r="A21" s="0" t="n">
        <v>20</v>
      </c>
      <c r="B21" s="0" t="s">
        <v>13</v>
      </c>
      <c r="C21" s="0" t="s">
        <v>71</v>
      </c>
      <c r="D21" s="0" t="s">
        <v>86</v>
      </c>
      <c r="F21" s="8" t="s">
        <v>93</v>
      </c>
    </row>
    <row r="22" customFormat="false" ht="15" hidden="false" customHeight="false" outlineLevel="0" collapsed="false">
      <c r="A22" s="0" t="n">
        <v>21</v>
      </c>
      <c r="B22" s="0" t="s">
        <v>13</v>
      </c>
      <c r="C22" s="0" t="s">
        <v>68</v>
      </c>
      <c r="D22" s="0" t="n">
        <v>2.51</v>
      </c>
      <c r="E22" s="0" t="n">
        <v>0.005</v>
      </c>
      <c r="F22" s="8" t="s">
        <v>94</v>
      </c>
    </row>
    <row r="23" customFormat="false" ht="15" hidden="false" customHeight="false" outlineLevel="0" collapsed="false">
      <c r="A23" s="0" t="n">
        <v>22</v>
      </c>
      <c r="B23" s="0" t="s">
        <v>14</v>
      </c>
      <c r="C23" s="0" t="s">
        <v>68</v>
      </c>
      <c r="D23" s="0" t="n">
        <v>10.39</v>
      </c>
      <c r="E23" s="0" t="n">
        <v>0.005</v>
      </c>
      <c r="F23" s="8" t="s">
        <v>95</v>
      </c>
    </row>
    <row r="24" customFormat="false" ht="15" hidden="false" customHeight="false" outlineLevel="0" collapsed="false">
      <c r="A24" s="0" t="n">
        <v>23</v>
      </c>
      <c r="B24" s="0" t="s">
        <v>14</v>
      </c>
      <c r="C24" s="0" t="s">
        <v>68</v>
      </c>
      <c r="D24" s="0" t="n">
        <v>7.61</v>
      </c>
      <c r="E24" s="0" t="n">
        <v>0.005</v>
      </c>
      <c r="F24" s="8" t="s">
        <v>96</v>
      </c>
    </row>
    <row r="25" customFormat="false" ht="15" hidden="false" customHeight="false" outlineLevel="0" collapsed="false">
      <c r="A25" s="0" t="n">
        <v>24</v>
      </c>
      <c r="B25" s="0" t="s">
        <v>14</v>
      </c>
      <c r="C25" s="0" t="s">
        <v>68</v>
      </c>
      <c r="D25" s="0" t="n">
        <v>5.3</v>
      </c>
      <c r="E25" s="0" t="n">
        <v>0.005</v>
      </c>
      <c r="F25" s="8" t="s">
        <v>97</v>
      </c>
    </row>
    <row r="26" customFormat="false" ht="15" hidden="false" customHeight="false" outlineLevel="0" collapsed="false">
      <c r="A26" s="0" t="n">
        <v>25</v>
      </c>
      <c r="B26" s="0" t="s">
        <v>14</v>
      </c>
      <c r="C26" s="0" t="s">
        <v>68</v>
      </c>
      <c r="D26" s="0" t="n">
        <v>7.75</v>
      </c>
      <c r="E26" s="0" t="n">
        <v>0.005</v>
      </c>
      <c r="F26" s="8" t="s">
        <v>98</v>
      </c>
    </row>
    <row r="27" customFormat="false" ht="28.35" hidden="false" customHeight="false" outlineLevel="0" collapsed="false">
      <c r="A27" s="0" t="n">
        <v>26</v>
      </c>
      <c r="B27" s="0" t="s">
        <v>14</v>
      </c>
      <c r="C27" s="0" t="s">
        <v>68</v>
      </c>
      <c r="D27" s="0" t="n">
        <v>2.61</v>
      </c>
      <c r="E27" s="0" t="n">
        <v>0.005</v>
      </c>
      <c r="F27" s="8" t="s">
        <v>99</v>
      </c>
    </row>
    <row r="28" customFormat="false" ht="15" hidden="false" customHeight="false" outlineLevel="0" collapsed="false">
      <c r="A28" s="0" t="n">
        <v>27</v>
      </c>
      <c r="B28" s="0" t="s">
        <v>14</v>
      </c>
      <c r="C28" s="0" t="s">
        <v>68</v>
      </c>
      <c r="D28" s="0" t="n">
        <v>-2.97</v>
      </c>
      <c r="E28" s="0" t="n">
        <v>0.005</v>
      </c>
      <c r="F28" s="8" t="s">
        <v>100</v>
      </c>
    </row>
    <row r="29" customFormat="false" ht="15" hidden="false" customHeight="false" outlineLevel="0" collapsed="false">
      <c r="A29" s="0" t="n">
        <v>28</v>
      </c>
      <c r="B29" s="0" t="s">
        <v>14</v>
      </c>
      <c r="C29" s="0" t="s">
        <v>71</v>
      </c>
      <c r="D29" s="0" t="s">
        <v>75</v>
      </c>
      <c r="F29" s="8" t="s">
        <v>101</v>
      </c>
    </row>
    <row r="30" customFormat="false" ht="15" hidden="false" customHeight="false" outlineLevel="0" collapsed="false">
      <c r="A30" s="0" t="n">
        <v>29</v>
      </c>
      <c r="B30" s="0" t="s">
        <v>15</v>
      </c>
      <c r="C30" s="0" t="s">
        <v>68</v>
      </c>
      <c r="D30" s="0" t="n">
        <v>3.51</v>
      </c>
      <c r="E30" s="0" t="n">
        <v>0.005</v>
      </c>
      <c r="F30" s="8" t="s">
        <v>102</v>
      </c>
    </row>
    <row r="31" customFormat="false" ht="15" hidden="false" customHeight="false" outlineLevel="0" collapsed="false">
      <c r="A31" s="0" t="n">
        <v>30</v>
      </c>
      <c r="B31" s="0" t="s">
        <v>15</v>
      </c>
      <c r="C31" s="0" t="s">
        <v>68</v>
      </c>
      <c r="D31" s="0" t="n">
        <v>9.75</v>
      </c>
      <c r="E31" s="0" t="n">
        <v>0.005</v>
      </c>
      <c r="F31" s="8" t="s">
        <v>103</v>
      </c>
    </row>
    <row r="32" customFormat="false" ht="15" hidden="false" customHeight="false" outlineLevel="0" collapsed="false">
      <c r="A32" s="0" t="n">
        <v>31</v>
      </c>
      <c r="B32" s="0" t="s">
        <v>15</v>
      </c>
      <c r="C32" s="0" t="s">
        <v>68</v>
      </c>
      <c r="D32" s="0" t="n">
        <v>9.74</v>
      </c>
      <c r="E32" s="0" t="n">
        <v>0.005</v>
      </c>
      <c r="F32" s="8" t="s">
        <v>104</v>
      </c>
    </row>
    <row r="33" customFormat="false" ht="15" hidden="false" customHeight="false" outlineLevel="0" collapsed="false">
      <c r="A33" s="0" t="n">
        <v>32</v>
      </c>
      <c r="B33" s="0" t="s">
        <v>15</v>
      </c>
      <c r="C33" s="0" t="s">
        <v>68</v>
      </c>
      <c r="D33" s="0" t="n">
        <v>3.5</v>
      </c>
      <c r="E33" s="0" t="n">
        <v>0.05</v>
      </c>
      <c r="F33" s="8" t="s">
        <v>105</v>
      </c>
    </row>
    <row r="34" customFormat="false" ht="28.35" hidden="false" customHeight="false" outlineLevel="0" collapsed="false">
      <c r="A34" s="0" t="n">
        <v>33</v>
      </c>
      <c r="B34" s="0" t="s">
        <v>15</v>
      </c>
      <c r="C34" s="0" t="s">
        <v>71</v>
      </c>
      <c r="D34" s="0" t="s">
        <v>86</v>
      </c>
      <c r="F34" s="8" t="s">
        <v>106</v>
      </c>
    </row>
    <row r="35" customFormat="false" ht="15" hidden="false" customHeight="false" outlineLevel="0" collapsed="false">
      <c r="A35" s="0" t="n">
        <v>34</v>
      </c>
      <c r="B35" s="0" t="s">
        <v>15</v>
      </c>
      <c r="C35" s="0" t="s">
        <v>71</v>
      </c>
      <c r="D35" s="0" t="s">
        <v>78</v>
      </c>
      <c r="F35" s="8" t="s">
        <v>107</v>
      </c>
    </row>
    <row r="36" customFormat="false" ht="15" hidden="false" customHeight="false" outlineLevel="0" collapsed="false">
      <c r="A36" s="0" t="n">
        <v>35</v>
      </c>
      <c r="B36" s="0" t="s">
        <v>16</v>
      </c>
      <c r="C36" s="0" t="s">
        <v>68</v>
      </c>
      <c r="D36" s="0" t="n">
        <v>1.21</v>
      </c>
      <c r="E36" s="0" t="n">
        <v>0.005</v>
      </c>
      <c r="F36" s="8" t="s">
        <v>108</v>
      </c>
    </row>
    <row r="37" customFormat="false" ht="15" hidden="false" customHeight="false" outlineLevel="0" collapsed="false">
      <c r="A37" s="0" t="n">
        <v>36</v>
      </c>
      <c r="B37" s="0" t="s">
        <v>16</v>
      </c>
      <c r="C37" s="0" t="s">
        <v>68</v>
      </c>
      <c r="D37" s="0" t="n">
        <v>209.8</v>
      </c>
      <c r="E37" s="0" t="n">
        <v>0.05</v>
      </c>
      <c r="F37" s="8" t="s">
        <v>109</v>
      </c>
    </row>
    <row r="38" customFormat="false" ht="15" hidden="false" customHeight="false" outlineLevel="0" collapsed="false">
      <c r="A38" s="0" t="n">
        <v>37</v>
      </c>
      <c r="B38" s="0" t="s">
        <v>16</v>
      </c>
      <c r="C38" s="0" t="s">
        <v>68</v>
      </c>
      <c r="D38" s="0" t="n">
        <v>1.4</v>
      </c>
      <c r="E38" s="0" t="n">
        <v>0.005</v>
      </c>
      <c r="F38" s="8" t="s">
        <v>110</v>
      </c>
    </row>
    <row r="39" customFormat="false" ht="15" hidden="false" customHeight="false" outlineLevel="0" collapsed="false">
      <c r="A39" s="0" t="n">
        <v>38</v>
      </c>
      <c r="B39" s="0" t="s">
        <v>16</v>
      </c>
      <c r="C39" s="0" t="s">
        <v>68</v>
      </c>
      <c r="D39" s="0" t="n">
        <v>8.62</v>
      </c>
      <c r="E39" s="0" t="n">
        <v>0.005</v>
      </c>
      <c r="F39" s="8" t="s">
        <v>111</v>
      </c>
    </row>
    <row r="40" customFormat="false" ht="15" hidden="false" customHeight="false" outlineLevel="0" collapsed="false">
      <c r="A40" s="0" t="n">
        <v>39</v>
      </c>
      <c r="B40" s="0" t="s">
        <v>16</v>
      </c>
      <c r="C40" s="0" t="s">
        <v>68</v>
      </c>
      <c r="D40" s="0" t="n">
        <v>2.74</v>
      </c>
      <c r="E40" s="0" t="n">
        <v>0.005</v>
      </c>
      <c r="F40" s="8" t="s">
        <v>112</v>
      </c>
    </row>
    <row r="41" customFormat="false" ht="15" hidden="false" customHeight="false" outlineLevel="0" collapsed="false">
      <c r="A41" s="0" t="n">
        <v>40</v>
      </c>
      <c r="B41" s="0" t="s">
        <v>16</v>
      </c>
      <c r="C41" s="0" t="s">
        <v>68</v>
      </c>
      <c r="D41" s="0" t="n">
        <v>181</v>
      </c>
      <c r="E41" s="0" t="n">
        <v>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2026-09-23T22:57:39Z</dcterms:created>
  <dc:creator>openpyxl</dc:creator>
  <dc:description/>
  <dc:language>en-US</dc:language>
  <cp:lastModifiedBy/>
  <dcterms:modified xsi:type="dcterms:W3CDTF">2026-09-23T22:57:39Z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