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0. Read Me" sheetId="1" state="visible" r:id="rId3"/>
    <sheet name="2. Score" sheetId="2" state="visible" r:id="rId4"/>
    <sheet name="1. Questions" sheetId="3" state="visible" r:id="rId5"/>
    <sheet name="3. Marking"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<sst xmlns="http://schemas.openxmlformats.org/spreadsheetml/2006/main" count="244" uniqueCount="114">
  <si>
    <t xml:space="preserve">Forty questions on The Venture Capital Associate</t>
  </si>
  <si>
    <t xml:space="preserve">Answer in the yellow column of sheet 1. Numbers as numbers, in the unit the question asks for (a multiple as 2.9, a percentage as 24.5). Multiple choice as a single letter.</t>
  </si>
  <si>
    <t xml:space="preserve">Column F marks each answer as you type. Sheet 2 counts your errors part by part: that is your revision list.</t>
  </si>
  <si>
    <t xml:space="preserve">Sheet 3 carries every answer, every tolerance and the reason for each answer. Nothing is hidden: look only when you have tried.</t>
  </si>
  <si>
    <t xml:space="preserve">Six parts: the fund and the role (chapters 1 and 2), sourcing and diligence (3 to 6), terms, cap tables and returns (7 to 9), the memo, the portfolio and reserves (10 to 13 and Appendix E), unit economics (Appendix F), and the three cases on the same page.</t>
  </si>
  <si>
    <t xml:space="preserve">No macros. Nothing is locked, protected or watermarked.</t>
  </si>
  <si>
    <t xml:space="preserve">Part</t>
  </si>
  <si>
    <t xml:space="preserve">Questions</t>
  </si>
  <si>
    <t xml:space="preserve">Answered</t>
  </si>
  <si>
    <t xml:space="preserve">Right</t>
  </si>
  <si>
    <t xml:space="preserve">Wrong</t>
  </si>
  <si>
    <t xml:space="preserve">1. The fund and the role (ch. 1-2)</t>
  </si>
  <si>
    <t xml:space="preserve">2. Sourcing and diligence (ch. 3-6)</t>
  </si>
  <si>
    <t xml:space="preserve">3. Terms, cap tables, returns (ch. 7-9)</t>
  </si>
  <si>
    <t xml:space="preserve">4. Memo, portfolio, reserves (ch. 10-13, App. E)</t>
  </si>
  <si>
    <t xml:space="preserve">5. Unit economics (App. F)</t>
  </si>
  <si>
    <t xml:space="preserve">6. The three cases</t>
  </si>
  <si>
    <t xml:space="preserve">Total</t>
  </si>
  <si>
    <t xml:space="preserve">Score</t>
  </si>
  <si>
    <t xml:space="preserve">Revise first</t>
  </si>
  <si>
    <t xml:space="preserve">#</t>
  </si>
  <si>
    <t xml:space="preserve">Question</t>
  </si>
  <si>
    <t xml:space="preserve">Your answer</t>
  </si>
  <si>
    <t xml:space="preserve">Marked</t>
  </si>
  <si>
    <t xml:space="preserve">Chapter 1: the structural fact that organises the whole asset class is  A) Returns follow a power law  B) Diversification limits losses  C) Most companies return their capital  D) Late-stage deals carry the returns</t>
  </si>
  <si>
    <t xml:space="preserve">Chapter 1: the question a new associate should lead with is  A) Is the valuation fair?  B) If this works, how big can it be, and is the path plausible?  C) Who else is investing?  D) What could go wrong?</t>
  </si>
  <si>
    <t xml:space="preserve">Chapter 2: a fund of 100 returns 300 over its life with 20 per cent carry. The carry, in units?</t>
  </si>
  <si>
    <t xml:space="preserve">Chapter 2: in the same fund, what do the LPs receive in all, in units?</t>
  </si>
  <si>
    <t xml:space="preserve">Appendix E: a fund of 100 with a 2 per cent fee over ten years. Investable capital, in millions?</t>
  </si>
  <si>
    <t xml:space="preserve">Chapter 2: LPs judge a fund, above all, on  A) Realised cash (DPI)  B) The number of companies  C) Paper markups  D) The management fee</t>
  </si>
  <si>
    <t xml:space="preserve">Chapter 2: a fund in years one to four is mostly  A) Harvesting  B) Hunting: deploying into new companies  C) Deploying reserves only  D) Recycling</t>
  </si>
  <si>
    <t xml:space="preserve">Chapter 3: the two halves of sourcing are  A) Inbound and outbound  B) Referrals and cold email  C) Events and content  D) Generating flow and winning access</t>
  </si>
  <si>
    <t xml:space="preserve">Chapter 4: the most revealing reference is usually  A) The lead investor  B) One you sourced yourself, off the founder's list  C) The founder's co-founder  D) A customer the founder chose</t>
  </si>
  <si>
    <t xml:space="preserve">Chapter 5: a useful product test is whether it is  A) Beautifully designed  B) Built on new technology  C) A painkiller or a vitamin  D) Priced below competitors</t>
  </si>
  <si>
    <t xml:space="preserve">Chapter 6: the most revealing lens on traction quality is  A) Top-line growth  B) Gross merchandise value  C) Cohort retention  D) Total sign-ups</t>
  </si>
  <si>
    <t xml:space="preserve">Chapter 6: the metric that is "the real one" is the one that  A) Grows fastest  B) The founder leads with  C) Survives when the marketing budget is cut  D) Uses the widest definition</t>
  </si>
  <si>
    <t xml:space="preserve">Chapter 7: 20 invested at a pre-money of 80. Ownership, per cent?</t>
  </si>
  <si>
    <t xml:space="preserve">Chapter 7: 20 for 20 per cent, 2x participating, the company sells for 50. What is left for founders and employees?</t>
  </si>
  <si>
    <t xml:space="preserve">Chapter 8: a company of 1,000,000 shares sells 20 per cent. New shares issued?</t>
  </si>
  <si>
    <t xml:space="preserve">Chapter 8: a founder at 100 per cent sells 20 per cent in each of three rounds. Ownership after the third, per cent (one decimal)?</t>
  </si>
  <si>
    <t xml:space="preserve">Chapter 9: 20 per cent diluted by three rounds of 20 per cent. Exit ownership, per cent (two decimals)?</t>
  </si>
  <si>
    <t xml:space="preserve">Chapter 8: an option pool created in the pre-money  A) Dilutes the new investor only  B) Has no effect on price  C) Dilutes everyone equally  D) Dilutes the existing holders only and lowers the true price</t>
  </si>
  <si>
    <t xml:space="preserve">Glossary: TVPI is total value divided by  A) Distributions  B) Fund size less fees  C) Committed capital  D) Capital paid in</t>
  </si>
  <si>
    <t xml:space="preserve">Appendix E: holding pro rata through Series A to D in one company costs how many millions (two decimals)?</t>
  </si>
  <si>
    <t xml:space="preserve">Appendix E: how many companies does a 40 million pool fully defend (two decimals)?</t>
  </si>
  <si>
    <t xml:space="preserve">Appendix E: per cent of the defence cost falling in the Series D (nearest whole)?</t>
  </si>
  <si>
    <t xml:space="preserve">Appendix E: ten per cent at seed, never following on. Ownership at exit, per cent (two decimals)?</t>
  </si>
  <si>
    <t xml:space="preserve">Appendix E, corrected: the best reserve ratio at a selection skill of 0.50, per cent?</t>
  </si>
  <si>
    <t xml:space="preserve">Appendix E, corrected: what does the LAST dollar of the concentrated pool return (two decimals)?</t>
  </si>
  <si>
    <t xml:space="preserve">Chapter 12, Meridian: 12 per cent defended to five per cent by skipping the C, eight if defended. What must the Series C have sold?  A) Half  B) One fifth  C) A quarter  D) Three-eighths of the company</t>
  </si>
  <si>
    <t xml:space="preserve">Chapter 12: the discipline behind the follow-on decision is  A) Re-underwrite as a fresh investment at the new price  B) Take pro rata in every up round  C) Follow the lead investor  D) Defend every position</t>
  </si>
  <si>
    <t xml:space="preserve">Appendix F: the decaying company must buy how many times as much new revenue (three decimals)?</t>
  </si>
  <si>
    <t xml:space="preserve">Appendix F: Larkspur's customer over 8 years, at 80 per cent margin (two decimals)?</t>
  </si>
  <si>
    <t xml:space="preserve">Appendix F: the value the decaying customer converges on (two decimals)?</t>
  </si>
  <si>
    <t xml:space="preserve">Appendix F: exposure to an error in acquisition cost, relative (two decimals)?</t>
  </si>
  <si>
    <t xml:space="preserve">Appendix F, added: the other company's five-year deficit as a multiple of Larkspur's (two decimals)?</t>
  </si>
  <si>
    <t xml:space="preserve">Appendix F, added: acquisition cost below which Larkspur's five-year accounts are positive (two decimals)?</t>
  </si>
  <si>
    <t xml:space="preserve">Appendix F: share of revenue the decaying company loses four years after acquisition stops, per cent (nearest whole)?</t>
  </si>
  <si>
    <t xml:space="preserve">Case one: at a sale of 60, what does the forty per cent founder receive (two decimals)?</t>
  </si>
  <si>
    <t xml:space="preserve">Case one: above what sale does the founder receive the full 40 per cent?</t>
  </si>
  <si>
    <t xml:space="preserve">Case two: the founders after the round, per cent (two decimals)?</t>
  </si>
  <si>
    <t xml:space="preserve">Case two: the effective pre-money, in millions (two decimals)?</t>
  </si>
  <si>
    <t xml:space="preserve">Case three: the largest fund Chapter 9's success case can return (one decimal)?</t>
  </si>
  <si>
    <t xml:space="preserve">Case three: the chance of the outlier above which Chapter 9's risky company is worth more, per cent (one decimal)?</t>
  </si>
  <si>
    <t xml:space="preserve">Type</t>
  </si>
  <si>
    <t xml:space="preserve">Answer</t>
  </si>
  <si>
    <t xml:space="preserve">Tolerance</t>
  </si>
  <si>
    <t xml:space="preserve">Why</t>
  </si>
  <si>
    <t xml:space="preserve">mcq</t>
  </si>
  <si>
    <t xml:space="preserve">A</t>
  </si>
  <si>
    <t xml:space="preserve">A few outcomes return the fund; everything else in venture behaviour follows.</t>
  </si>
  <si>
    <t xml:space="preserve">B</t>
  </si>
  <si>
    <t xml:space="preserve">Downside protection matters far less than upside magnitude.</t>
  </si>
  <si>
    <t xml:space="preserve">num</t>
  </si>
  <si>
    <t xml:space="preserve">20 per cent of the 200 of profit.</t>
  </si>
  <si>
    <t xml:space="preserve">Their 100 of capital back plus 160 of profit. The chapter's "LPs receive 160" is the profit only.</t>
  </si>
  <si>
    <t xml:space="preserve">100 x (1 - 0.02 x 10).</t>
  </si>
  <si>
    <t xml:space="preserve">Marks are not returns until cash is distributed.</t>
  </si>
  <si>
    <t xml:space="preserve">Early it hunts, in middle age it doubles down, late it harvests.</t>
  </si>
  <si>
    <t xml:space="preserve">D</t>
  </si>
  <si>
    <t xml:space="preserve">Volume and reputation are two separate skills.</t>
  </si>
  <si>
    <t xml:space="preserve">Pay attention to what people hesitate to say.</t>
  </si>
  <si>
    <t xml:space="preserve">C</t>
  </si>
  <si>
    <t xml:space="preserve">Ask customers how they would feel if it disappeared tomorrow.</t>
  </si>
  <si>
    <t xml:space="preserve">A leaking bucket shows only in the cohort view.</t>
  </si>
  <si>
    <t xml:space="preserve">Appendix F performs that test.</t>
  </si>
  <si>
    <t xml:space="preserve">20 / (80 + 20).</t>
  </si>
  <si>
    <t xml:space="preserve">The investor takes 40, then 20 per cent of the remaining 10: 42. The chapter's "almost nothing" is 8, 16 per cent of the sale.</t>
  </si>
  <si>
    <t xml:space="preserve">1,000,000 x 0.2 / 0.8.</t>
  </si>
  <si>
    <t xml:space="preserve">0.8 cubed.</t>
  </si>
  <si>
    <t xml:space="preserve">The chapter's "roughly 10 percent" is 10.24.</t>
  </si>
  <si>
    <t xml:space="preserve">The "option pool shuffle".</t>
  </si>
  <si>
    <t xml:space="preserve">Which is why the reserve workbook now calls its column "Multiple of the fund": an unspent reserve is never paid in.</t>
  </si>
  <si>
    <t xml:space="preserve">0.60 + 1.52 + 3.61 + 9.03.</t>
  </si>
  <si>
    <t xml:space="preserve">40 / 14.755.</t>
  </si>
  <si>
    <t xml:space="preserve">9.025 of 14.755.</t>
  </si>
  <si>
    <t xml:space="preserve">0.1 x (0.8 x 0.95)^2 x 0.8^2.</t>
  </si>
  <si>
    <t xml:space="preserve">Still a quarter, not a fifth: the curve has one corner, where the pool defends every fund-returner.</t>
  </si>
  <si>
    <t xml:space="preserve">It defends the second strong outcome: 300 million x 5.33 points / 14.755 million. The 3.35 is the average.</t>
  </si>
  <si>
    <t xml:space="preserve">5 / 8 = 0.625 kept. With a C selling the book's usual fifth and the same later dilution, eight becomes 6.4, not five.</t>
  </si>
  <si>
    <t xml:space="preserve">The money already invested is gone regardless.</t>
  </si>
  <si>
    <t xml:space="preserve">(2 - 0.70) / (2 - 1.15).</t>
  </si>
  <si>
    <t xml:space="preserve">0.8 x (1.15^8 - 1) / 0.15.</t>
  </si>
  <si>
    <t xml:space="preserve">0.8 / (1 - 0.70).</t>
  </si>
  <si>
    <t xml:space="preserve">4.37 narrower margin x 1.529 times as much bought.</t>
  </si>
  <si>
    <t xml:space="preserve">-5,720 / -3,020: the accounts do separate them, by size.</t>
  </si>
  <si>
    <t xml:space="preserve">0.8 x 3,100 / 1,375. Both thresholds (1.80, 1.21) sit below 2.51: across the band where one is broken, both show a deficit.</t>
  </si>
  <si>
    <t xml:space="preserve">1 - 0.7^4.</t>
  </si>
  <si>
    <t xml:space="preserve">Seed converts; A and B take 10 and 30; the founder takes 40/65 of the remaining 20.</t>
  </si>
  <si>
    <t xml:space="preserve">Where 15 per cent of the sale beats the Series B's 30.</t>
  </si>
  <si>
    <t xml:space="preserve">9,000,000 of 18,382,353 shares. The headline suggests 72.</t>
  </si>
  <si>
    <t xml:space="preserve">1.632 a share x 10,000,000 shares that existed.</t>
  </si>
  <si>
    <t xml:space="preserve">10.24 per cent of 2,000.</t>
  </si>
  <si>
    <t xml:space="preserve">1.8 / 100, the other outcomes returning nothing.</t>
  </si>
</sst>
</file>

<file path=xl/styles.xml><?xml version="1.0" encoding="utf-8"?>
<styleSheet xmlns="http://schemas.openxmlformats.org/spreadsheetml/2006/main">
  <numFmts count="1">
    <numFmt numFmtId="164" formatCode="General"/>
  </numFmts>
  <fonts count="8">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name val="Calibri"/>
      <family val="0"/>
      <charset val="1"/>
    </font>
    <font>
      <b val="true"/>
      <sz val="11"/>
      <color rgb="FFFFFFFF"/>
      <name val="Calibri"/>
      <family val="0"/>
      <charset val="1"/>
    </font>
    <font>
      <b val="true"/>
      <sz val="11"/>
      <name val="Calibri"/>
      <family val="0"/>
      <charset val="1"/>
    </font>
  </fonts>
  <fills count="4">
    <fill>
      <patternFill patternType="none"/>
    </fill>
    <fill>
      <patternFill patternType="gray125"/>
    </fill>
    <fill>
      <patternFill patternType="solid">
        <fgColor rgb="FF16213A"/>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AA3B2"/>
      <rgbColor rgb="FF003366"/>
      <rgbColor rgb="FF339966"/>
      <rgbColor rgb="FF003300"/>
      <rgbColor rgb="FF333300"/>
      <rgbColor rgb="FF993300"/>
      <rgbColor rgb="FF993366"/>
      <rgbColor rgb="FF333399"/>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20"/>
  </cols>
  <sheetData>
    <row r="1" customFormat="false" ht="17.9" hidden="false" customHeight="false" outlineLevel="0" collapsed="false">
      <c r="A1" s="1" t="s">
        <v>0</v>
      </c>
    </row>
    <row r="2" customFormat="false" ht="15" hidden="false" customHeight="false" outlineLevel="0" collapsed="false">
      <c r="A2" s="2"/>
    </row>
    <row r="3" customFormat="false" ht="28.35" hidden="false" customHeight="false" outlineLevel="0" collapsed="false">
      <c r="A3" s="2" t="s">
        <v>1</v>
      </c>
    </row>
    <row r="4" customFormat="false" ht="15" hidden="false" customHeight="false" outlineLevel="0" collapsed="false">
      <c r="A4" s="2" t="s">
        <v>2</v>
      </c>
    </row>
    <row r="5" customFormat="false" ht="15" hidden="false" customHeight="false" outlineLevel="0" collapsed="false">
      <c r="A5" s="2" t="s">
        <v>3</v>
      </c>
    </row>
    <row r="6" customFormat="false" ht="28.35" hidden="false" customHeight="false" outlineLevel="0" collapsed="false">
      <c r="A6" s="2" t="s">
        <v>4</v>
      </c>
    </row>
    <row r="7" customFormat="false" ht="15" hidden="false" customHeight="false" outlineLevel="0" collapsed="false">
      <c r="A7" s="2"/>
    </row>
    <row r="8" customFormat="false" ht="15" hidden="false" customHeight="false" outlineLevel="0" collapsed="false">
      <c r="A8" s="2" t="s">
        <v>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s>
  <sheetData>
    <row r="1" customFormat="false" ht="15" hidden="false" customHeight="false" outlineLevel="0" collapsed="false">
      <c r="A1" s="3" t="s">
        <v>6</v>
      </c>
      <c r="B1" s="3" t="s">
        <v>7</v>
      </c>
      <c r="C1" s="3" t="s">
        <v>8</v>
      </c>
      <c r="D1" s="3" t="s">
        <v>9</v>
      </c>
      <c r="E1" s="3" t="s">
        <v>10</v>
      </c>
    </row>
    <row r="2" customFormat="false" ht="15" hidden="false" customHeight="false" outlineLevel="0" collapsed="false">
      <c r="A2" s="0" t="s">
        <v>11</v>
      </c>
      <c r="B2" s="0" t="n">
        <f aca="false">COUNTIF('1. Questions'!$B$2:$B$41,A2)</f>
        <v>7</v>
      </c>
      <c r="C2" s="0" t="n">
        <f aca="false">COUNTIFS('1. Questions'!$B$2:$B$41,A2,'1. Questions'!$D$2:$D$41,"&lt;&gt;")</f>
        <v>0</v>
      </c>
      <c r="D2" s="0" t="n">
        <f aca="false">COUNTIFS('1. Questions'!$B$2:$B$41,A2,'1. Questions'!$F$2:$F$41,"Right")</f>
        <v>0</v>
      </c>
      <c r="E2" s="0" t="n">
        <f aca="false">C2-D2</f>
        <v>0</v>
      </c>
    </row>
    <row r="3" customFormat="false" ht="15" hidden="false" customHeight="false" outlineLevel="0" collapsed="false">
      <c r="A3" s="0" t="s">
        <v>12</v>
      </c>
      <c r="B3" s="0" t="n">
        <f aca="false">COUNTIF('1. Questions'!$B$2:$B$41,A3)</f>
        <v>5</v>
      </c>
      <c r="C3" s="0" t="n">
        <f aca="false">COUNTIFS('1. Questions'!$B$2:$B$41,A3,'1. Questions'!$D$2:$D$41,"&lt;&gt;")</f>
        <v>0</v>
      </c>
      <c r="D3" s="0" t="n">
        <f aca="false">COUNTIFS('1. Questions'!$B$2:$B$41,A3,'1. Questions'!$F$2:$F$41,"Right")</f>
        <v>0</v>
      </c>
      <c r="E3" s="0" t="n">
        <f aca="false">C3-D3</f>
        <v>0</v>
      </c>
    </row>
    <row r="4" customFormat="false" ht="15" hidden="false" customHeight="false" outlineLevel="0" collapsed="false">
      <c r="A4" s="0" t="s">
        <v>13</v>
      </c>
      <c r="B4" s="0" t="n">
        <f aca="false">COUNTIF('1. Questions'!$B$2:$B$41,A4)</f>
        <v>7</v>
      </c>
      <c r="C4" s="0" t="n">
        <f aca="false">COUNTIFS('1. Questions'!$B$2:$B$41,A4,'1. Questions'!$D$2:$D$41,"&lt;&gt;")</f>
        <v>0</v>
      </c>
      <c r="D4" s="0" t="n">
        <f aca="false">COUNTIFS('1. Questions'!$B$2:$B$41,A4,'1. Questions'!$F$2:$F$41,"Right")</f>
        <v>0</v>
      </c>
      <c r="E4" s="0" t="n">
        <f aca="false">C4-D4</f>
        <v>0</v>
      </c>
    </row>
    <row r="5" customFormat="false" ht="15" hidden="false" customHeight="false" outlineLevel="0" collapsed="false">
      <c r="A5" s="0" t="s">
        <v>14</v>
      </c>
      <c r="B5" s="0" t="n">
        <f aca="false">COUNTIF('1. Questions'!$B$2:$B$41,A5)</f>
        <v>8</v>
      </c>
      <c r="C5" s="0" t="n">
        <f aca="false">COUNTIFS('1. Questions'!$B$2:$B$41,A5,'1. Questions'!$D$2:$D$41,"&lt;&gt;")</f>
        <v>0</v>
      </c>
      <c r="D5" s="0" t="n">
        <f aca="false">COUNTIFS('1. Questions'!$B$2:$B$41,A5,'1. Questions'!$F$2:$F$41,"Right")</f>
        <v>0</v>
      </c>
      <c r="E5" s="0" t="n">
        <f aca="false">C5-D5</f>
        <v>0</v>
      </c>
    </row>
    <row r="6" customFormat="false" ht="15" hidden="false" customHeight="false" outlineLevel="0" collapsed="false">
      <c r="A6" s="0" t="s">
        <v>15</v>
      </c>
      <c r="B6" s="0" t="n">
        <f aca="false">COUNTIF('1. Questions'!$B$2:$B$41,A6)</f>
        <v>7</v>
      </c>
      <c r="C6" s="0" t="n">
        <f aca="false">COUNTIFS('1. Questions'!$B$2:$B$41,A6,'1. Questions'!$D$2:$D$41,"&lt;&gt;")</f>
        <v>0</v>
      </c>
      <c r="D6" s="0" t="n">
        <f aca="false">COUNTIFS('1. Questions'!$B$2:$B$41,A6,'1. Questions'!$F$2:$F$41,"Right")</f>
        <v>0</v>
      </c>
      <c r="E6" s="0" t="n">
        <f aca="false">C6-D6</f>
        <v>0</v>
      </c>
    </row>
    <row r="7" customFormat="false" ht="15" hidden="false" customHeight="false" outlineLevel="0" collapsed="false">
      <c r="A7" s="0" t="s">
        <v>16</v>
      </c>
      <c r="B7" s="0" t="n">
        <f aca="false">COUNTIF('1. Questions'!$B$2:$B$41,A7)</f>
        <v>6</v>
      </c>
      <c r="C7" s="0" t="n">
        <f aca="false">COUNTIFS('1. Questions'!$B$2:$B$41,A7,'1. Questions'!$D$2:$D$41,"&lt;&gt;")</f>
        <v>0</v>
      </c>
      <c r="D7" s="0" t="n">
        <f aca="false">COUNTIFS('1. Questions'!$B$2:$B$41,A7,'1. Questions'!$F$2:$F$41,"Right")</f>
        <v>0</v>
      </c>
      <c r="E7" s="0" t="n">
        <f aca="false">C7-D7</f>
        <v>0</v>
      </c>
    </row>
    <row r="8" customFormat="false" ht="15" hidden="false" customHeight="false" outlineLevel="0" collapsed="false">
      <c r="A8" s="4" t="s">
        <v>17</v>
      </c>
      <c r="B8" s="4" t="n">
        <f aca="false">SUM(B2:B7)</f>
        <v>40</v>
      </c>
      <c r="C8" s="4" t="n">
        <f aca="false">SUM(C2:C7)</f>
        <v>0</v>
      </c>
      <c r="D8" s="4" t="n">
        <f aca="false">SUM(D2:D7)</f>
        <v>0</v>
      </c>
      <c r="E8" s="4" t="n">
        <f aca="false">SUM(E2:E7)</f>
        <v>0</v>
      </c>
    </row>
    <row r="10" customFormat="false" ht="15" hidden="false" customHeight="false" outlineLevel="0" collapsed="false">
      <c r="A10" s="0" t="s">
        <v>18</v>
      </c>
      <c r="B10" s="0" t="str">
        <f aca="false">IF(C8=0,"",D8&amp;" / "&amp;C8)</f>
        <v/>
      </c>
    </row>
    <row r="11" customFormat="false" ht="15" hidden="false" customHeight="false" outlineLevel="0" collapsed="false">
      <c r="A11" s="0" t="s">
        <v>19</v>
      </c>
      <c r="B11" s="0" t="str">
        <f aca="false">IF(MAX(E2:E7)=0,"",INDEX(A2:A7,MATCH(MAX(E2:E7),E2:E7,0)))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
    <col collapsed="false" customWidth="true" hidden="false" outlineLevel="0" max="2" min="2" style="0" width="22"/>
    <col collapsed="false" customWidth="true" hidden="false" outlineLevel="0" max="3" min="3" style="0" width="95"/>
    <col collapsed="false" customWidth="true" hidden="false" outlineLevel="0" max="4" min="4" style="0" width="14"/>
    <col collapsed="false" customWidth="true" hidden="false" outlineLevel="0" max="5" min="5" style="0" width="2"/>
    <col collapsed="false" customWidth="true" hidden="false" outlineLevel="0" max="6" min="6" style="0" width="15"/>
  </cols>
  <sheetData>
    <row r="1" customFormat="false" ht="15" hidden="false" customHeight="false" outlineLevel="0" collapsed="false">
      <c r="A1" s="3" t="s">
        <v>20</v>
      </c>
      <c r="B1" s="3" t="s">
        <v>6</v>
      </c>
      <c r="C1" s="3" t="s">
        <v>21</v>
      </c>
      <c r="D1" s="3" t="s">
        <v>22</v>
      </c>
      <c r="E1" s="3"/>
      <c r="F1" s="3" t="s">
        <v>23</v>
      </c>
    </row>
    <row r="2" customFormat="false" ht="28.35" hidden="false" customHeight="false" outlineLevel="0" collapsed="false">
      <c r="A2" s="5" t="n">
        <v>1</v>
      </c>
      <c r="B2" s="5" t="s">
        <v>11</v>
      </c>
      <c r="C2" s="6" t="s">
        <v>24</v>
      </c>
      <c r="D2" s="7"/>
      <c r="E2" s="5"/>
      <c r="F2" s="5" t="str">
        <f aca="false">IF(D2="","",IF(UPPER(TRIM(D2))='3. Marking'!D2,"Right","Wrong"))</f>
        <v/>
      </c>
    </row>
    <row r="3" customFormat="false" ht="28.35" hidden="false" customHeight="false" outlineLevel="0" collapsed="false">
      <c r="A3" s="5" t="n">
        <v>2</v>
      </c>
      <c r="B3" s="5" t="s">
        <v>11</v>
      </c>
      <c r="C3" s="6" t="s">
        <v>25</v>
      </c>
      <c r="D3" s="7"/>
      <c r="E3" s="5"/>
      <c r="F3" s="5" t="str">
        <f aca="false">IF(D3="","",IF(UPPER(TRIM(D3))='3. Marking'!D3,"Right","Wrong"))</f>
        <v/>
      </c>
    </row>
    <row r="4" customFormat="false" ht="15" hidden="false" customHeight="false" outlineLevel="0" collapsed="false">
      <c r="A4" s="5" t="n">
        <v>3</v>
      </c>
      <c r="B4" s="5" t="s">
        <v>11</v>
      </c>
      <c r="C4" s="6" t="s">
        <v>26</v>
      </c>
      <c r="D4" s="7"/>
      <c r="E4" s="5"/>
      <c r="F4" s="5" t="str">
        <f aca="false">IF(D4="","",IF(ISNUMBER(D4),IF(ABS(D4-'3. Marking'!D4)&lt;='3. Marking'!E4,"Right","Wrong"),"Enter a number"))</f>
        <v/>
      </c>
    </row>
    <row r="5" customFormat="false" ht="15" hidden="false" customHeight="false" outlineLevel="0" collapsed="false">
      <c r="A5" s="5" t="n">
        <v>4</v>
      </c>
      <c r="B5" s="5" t="s">
        <v>11</v>
      </c>
      <c r="C5" s="6" t="s">
        <v>27</v>
      </c>
      <c r="D5" s="7"/>
      <c r="E5" s="5"/>
      <c r="F5" s="5" t="str">
        <f aca="false">IF(D5="","",IF(ISNUMBER(D5),IF(ABS(D5-'3. Marking'!D5)&lt;='3. Marking'!E5,"Right","Wrong"),"Enter a number"))</f>
        <v/>
      </c>
    </row>
    <row r="6" customFormat="false" ht="15" hidden="false" customHeight="false" outlineLevel="0" collapsed="false">
      <c r="A6" s="5" t="n">
        <v>5</v>
      </c>
      <c r="B6" s="5" t="s">
        <v>11</v>
      </c>
      <c r="C6" s="6" t="s">
        <v>28</v>
      </c>
      <c r="D6" s="7"/>
      <c r="E6" s="5"/>
      <c r="F6" s="5" t="str">
        <f aca="false">IF(D6="","",IF(ISNUMBER(D6),IF(ABS(D6-'3. Marking'!D6)&lt;='3. Marking'!E6,"Right","Wrong"),"Enter a number"))</f>
        <v/>
      </c>
    </row>
    <row r="7" customFormat="false" ht="28.35" hidden="false" customHeight="false" outlineLevel="0" collapsed="false">
      <c r="A7" s="5" t="n">
        <v>6</v>
      </c>
      <c r="B7" s="5" t="s">
        <v>11</v>
      </c>
      <c r="C7" s="6" t="s">
        <v>29</v>
      </c>
      <c r="D7" s="7"/>
      <c r="E7" s="5"/>
      <c r="F7" s="5" t="str">
        <f aca="false">IF(D7="","",IF(UPPER(TRIM(D7))='3. Marking'!D7,"Right","Wrong"))</f>
        <v/>
      </c>
    </row>
    <row r="8" customFormat="false" ht="28.35" hidden="false" customHeight="false" outlineLevel="0" collapsed="false">
      <c r="A8" s="5" t="n">
        <v>7</v>
      </c>
      <c r="B8" s="5" t="s">
        <v>11</v>
      </c>
      <c r="C8" s="6" t="s">
        <v>30</v>
      </c>
      <c r="D8" s="7"/>
      <c r="E8" s="5"/>
      <c r="F8" s="5" t="str">
        <f aca="false">IF(D8="","",IF(UPPER(TRIM(D8))='3. Marking'!D8,"Right","Wrong"))</f>
        <v/>
      </c>
    </row>
    <row r="9" customFormat="false" ht="28.35" hidden="false" customHeight="false" outlineLevel="0" collapsed="false">
      <c r="A9" s="5" t="n">
        <v>8</v>
      </c>
      <c r="B9" s="5" t="s">
        <v>12</v>
      </c>
      <c r="C9" s="6" t="s">
        <v>31</v>
      </c>
      <c r="D9" s="7"/>
      <c r="E9" s="5"/>
      <c r="F9" s="5" t="str">
        <f aca="false">IF(D9="","",IF(UPPER(TRIM(D9))='3. Marking'!D9,"Right","Wrong"))</f>
        <v/>
      </c>
    </row>
    <row r="10" customFormat="false" ht="28.35" hidden="false" customHeight="false" outlineLevel="0" collapsed="false">
      <c r="A10" s="5" t="n">
        <v>9</v>
      </c>
      <c r="B10" s="5" t="s">
        <v>12</v>
      </c>
      <c r="C10" s="6" t="s">
        <v>32</v>
      </c>
      <c r="D10" s="7"/>
      <c r="E10" s="5"/>
      <c r="F10" s="5" t="str">
        <f aca="false">IF(D10="","",IF(UPPER(TRIM(D10))='3. Marking'!D10,"Right","Wrong"))</f>
        <v/>
      </c>
    </row>
    <row r="11" customFormat="false" ht="28.35" hidden="false" customHeight="false" outlineLevel="0" collapsed="false">
      <c r="A11" s="5" t="n">
        <v>10</v>
      </c>
      <c r="B11" s="5" t="s">
        <v>12</v>
      </c>
      <c r="C11" s="6" t="s">
        <v>33</v>
      </c>
      <c r="D11" s="7"/>
      <c r="E11" s="5"/>
      <c r="F11" s="5" t="str">
        <f aca="false">IF(D11="","",IF(UPPER(TRIM(D11))='3. Marking'!D11,"Right","Wrong"))</f>
        <v/>
      </c>
    </row>
    <row r="12" customFormat="false" ht="28.35" hidden="false" customHeight="false" outlineLevel="0" collapsed="false">
      <c r="A12" s="5" t="n">
        <v>11</v>
      </c>
      <c r="B12" s="5" t="s">
        <v>12</v>
      </c>
      <c r="C12" s="6" t="s">
        <v>34</v>
      </c>
      <c r="D12" s="7"/>
      <c r="E12" s="5"/>
      <c r="F12" s="5" t="str">
        <f aca="false">IF(D12="","",IF(UPPER(TRIM(D12))='3. Marking'!D12,"Right","Wrong"))</f>
        <v/>
      </c>
    </row>
    <row r="13" customFormat="false" ht="28.35" hidden="false" customHeight="false" outlineLevel="0" collapsed="false">
      <c r="A13" s="5" t="n">
        <v>12</v>
      </c>
      <c r="B13" s="5" t="s">
        <v>12</v>
      </c>
      <c r="C13" s="6" t="s">
        <v>35</v>
      </c>
      <c r="D13" s="7"/>
      <c r="E13" s="5"/>
      <c r="F13" s="5" t="str">
        <f aca="false">IF(D13="","",IF(UPPER(TRIM(D13))='3. Marking'!D13,"Right","Wrong"))</f>
        <v/>
      </c>
    </row>
    <row r="14" customFormat="false" ht="15" hidden="false" customHeight="false" outlineLevel="0" collapsed="false">
      <c r="A14" s="5" t="n">
        <v>13</v>
      </c>
      <c r="B14" s="5" t="s">
        <v>13</v>
      </c>
      <c r="C14" s="6" t="s">
        <v>36</v>
      </c>
      <c r="D14" s="7"/>
      <c r="E14" s="5"/>
      <c r="F14" s="5" t="str">
        <f aca="false">IF(D14="","",IF(ISNUMBER(D14),IF(ABS(D14-'3. Marking'!D14)&lt;='3. Marking'!E14,"Right","Wrong"),"Enter a number"))</f>
        <v/>
      </c>
    </row>
    <row r="15" customFormat="false" ht="28.35" hidden="false" customHeight="false" outlineLevel="0" collapsed="false">
      <c r="A15" s="5" t="n">
        <v>14</v>
      </c>
      <c r="B15" s="5" t="s">
        <v>13</v>
      </c>
      <c r="C15" s="6" t="s">
        <v>37</v>
      </c>
      <c r="D15" s="7"/>
      <c r="E15" s="5"/>
      <c r="F15" s="5" t="str">
        <f aca="false">IF(D15="","",IF(ISNUMBER(D15),IF(ABS(D15-'3. Marking'!D15)&lt;='3. Marking'!E15,"Right","Wrong"),"Enter a number"))</f>
        <v/>
      </c>
    </row>
    <row r="16" customFormat="false" ht="15" hidden="false" customHeight="false" outlineLevel="0" collapsed="false">
      <c r="A16" s="5" t="n">
        <v>15</v>
      </c>
      <c r="B16" s="5" t="s">
        <v>13</v>
      </c>
      <c r="C16" s="6" t="s">
        <v>38</v>
      </c>
      <c r="D16" s="7"/>
      <c r="E16" s="5"/>
      <c r="F16" s="5" t="str">
        <f aca="false">IF(D16="","",IF(ISNUMBER(D16),IF(ABS(D16-'3. Marking'!D16)&lt;='3. Marking'!E16,"Right","Wrong"),"Enter a number"))</f>
        <v/>
      </c>
    </row>
    <row r="17" customFormat="false" ht="28.35" hidden="false" customHeight="false" outlineLevel="0" collapsed="false">
      <c r="A17" s="5" t="n">
        <v>16</v>
      </c>
      <c r="B17" s="5" t="s">
        <v>13</v>
      </c>
      <c r="C17" s="6" t="s">
        <v>39</v>
      </c>
      <c r="D17" s="7"/>
      <c r="E17" s="5"/>
      <c r="F17" s="5" t="str">
        <f aca="false">IF(D17="","",IF(ISNUMBER(D17),IF(ABS(D17-'3. Marking'!D17)&lt;='3. Marking'!E17,"Right","Wrong"),"Enter a number"))</f>
        <v/>
      </c>
    </row>
    <row r="18" customFormat="false" ht="15" hidden="false" customHeight="false" outlineLevel="0" collapsed="false">
      <c r="A18" s="5" t="n">
        <v>17</v>
      </c>
      <c r="B18" s="5" t="s">
        <v>13</v>
      </c>
      <c r="C18" s="6" t="s">
        <v>40</v>
      </c>
      <c r="D18" s="7"/>
      <c r="E18" s="5"/>
      <c r="F18" s="5" t="str">
        <f aca="false">IF(D18="","",IF(ISNUMBER(D18),IF(ABS(D18-'3. Marking'!D18)&lt;='3. Marking'!E18,"Right","Wrong"),"Enter a number"))</f>
        <v/>
      </c>
    </row>
    <row r="19" customFormat="false" ht="28.35" hidden="false" customHeight="false" outlineLevel="0" collapsed="false">
      <c r="A19" s="5" t="n">
        <v>18</v>
      </c>
      <c r="B19" s="5" t="s">
        <v>13</v>
      </c>
      <c r="C19" s="6" t="s">
        <v>41</v>
      </c>
      <c r="D19" s="7"/>
      <c r="E19" s="5"/>
      <c r="F19" s="5" t="str">
        <f aca="false">IF(D19="","",IF(UPPER(TRIM(D19))='3. Marking'!D19,"Right","Wrong"))</f>
        <v/>
      </c>
    </row>
    <row r="20" customFormat="false" ht="28.35" hidden="false" customHeight="false" outlineLevel="0" collapsed="false">
      <c r="A20" s="5" t="n">
        <v>19</v>
      </c>
      <c r="B20" s="5" t="s">
        <v>13</v>
      </c>
      <c r="C20" s="6" t="s">
        <v>42</v>
      </c>
      <c r="D20" s="7"/>
      <c r="E20" s="5"/>
      <c r="F20" s="5" t="str">
        <f aca="false">IF(D20="","",IF(UPPER(TRIM(D20))='3. Marking'!D20,"Right","Wrong"))</f>
        <v/>
      </c>
    </row>
    <row r="21" customFormat="false" ht="15" hidden="false" customHeight="false" outlineLevel="0" collapsed="false">
      <c r="A21" s="5" t="n">
        <v>20</v>
      </c>
      <c r="B21" s="5" t="s">
        <v>14</v>
      </c>
      <c r="C21" s="6" t="s">
        <v>43</v>
      </c>
      <c r="D21" s="7"/>
      <c r="E21" s="5"/>
      <c r="F21" s="5" t="str">
        <f aca="false">IF(D21="","",IF(ISNUMBER(D21),IF(ABS(D21-'3. Marking'!D21)&lt;='3. Marking'!E21,"Right","Wrong"),"Enter a number"))</f>
        <v/>
      </c>
    </row>
    <row r="22" customFormat="false" ht="15" hidden="false" customHeight="false" outlineLevel="0" collapsed="false">
      <c r="A22" s="5" t="n">
        <v>21</v>
      </c>
      <c r="B22" s="5" t="s">
        <v>14</v>
      </c>
      <c r="C22" s="6" t="s">
        <v>44</v>
      </c>
      <c r="D22" s="7"/>
      <c r="E22" s="5"/>
      <c r="F22" s="5" t="str">
        <f aca="false">IF(D22="","",IF(ISNUMBER(D22),IF(ABS(D22-'3. Marking'!D22)&lt;='3. Marking'!E22,"Right","Wrong"),"Enter a number"))</f>
        <v/>
      </c>
    </row>
    <row r="23" customFormat="false" ht="15" hidden="false" customHeight="false" outlineLevel="0" collapsed="false">
      <c r="A23" s="5" t="n">
        <v>22</v>
      </c>
      <c r="B23" s="5" t="s">
        <v>14</v>
      </c>
      <c r="C23" s="6" t="s">
        <v>45</v>
      </c>
      <c r="D23" s="7"/>
      <c r="E23" s="5"/>
      <c r="F23" s="5" t="str">
        <f aca="false">IF(D23="","",IF(ISNUMBER(D23),IF(ABS(D23-'3. Marking'!D23)&lt;='3. Marking'!E23,"Right","Wrong"),"Enter a number"))</f>
        <v/>
      </c>
    </row>
    <row r="24" customFormat="false" ht="15" hidden="false" customHeight="false" outlineLevel="0" collapsed="false">
      <c r="A24" s="5" t="n">
        <v>23</v>
      </c>
      <c r="B24" s="5" t="s">
        <v>14</v>
      </c>
      <c r="C24" s="6" t="s">
        <v>46</v>
      </c>
      <c r="D24" s="7"/>
      <c r="E24" s="5"/>
      <c r="F24" s="5" t="str">
        <f aca="false">IF(D24="","",IF(ISNUMBER(D24),IF(ABS(D24-'3. Marking'!D24)&lt;='3. Marking'!E24,"Right","Wrong"),"Enter a number"))</f>
        <v/>
      </c>
    </row>
    <row r="25" customFormat="false" ht="15" hidden="false" customHeight="false" outlineLevel="0" collapsed="false">
      <c r="A25" s="5" t="n">
        <v>24</v>
      </c>
      <c r="B25" s="5" t="s">
        <v>14</v>
      </c>
      <c r="C25" s="6" t="s">
        <v>47</v>
      </c>
      <c r="D25" s="7"/>
      <c r="E25" s="5"/>
      <c r="F25" s="5" t="str">
        <f aca="false">IF(D25="","",IF(ISNUMBER(D25),IF(ABS(D25-'3. Marking'!D25)&lt;='3. Marking'!E25,"Right","Wrong"),"Enter a number"))</f>
        <v/>
      </c>
    </row>
    <row r="26" customFormat="false" ht="15" hidden="false" customHeight="false" outlineLevel="0" collapsed="false">
      <c r="A26" s="5" t="n">
        <v>25</v>
      </c>
      <c r="B26" s="5" t="s">
        <v>14</v>
      </c>
      <c r="C26" s="6" t="s">
        <v>48</v>
      </c>
      <c r="D26" s="7"/>
      <c r="E26" s="5"/>
      <c r="F26" s="5" t="str">
        <f aca="false">IF(D26="","",IF(ISNUMBER(D26),IF(ABS(D26-'3. Marking'!D26)&lt;='3. Marking'!E26,"Right","Wrong"),"Enter a number"))</f>
        <v/>
      </c>
    </row>
    <row r="27" customFormat="false" ht="28.35" hidden="false" customHeight="false" outlineLevel="0" collapsed="false">
      <c r="A27" s="5" t="n">
        <v>26</v>
      </c>
      <c r="B27" s="5" t="s">
        <v>14</v>
      </c>
      <c r="C27" s="6" t="s">
        <v>49</v>
      </c>
      <c r="D27" s="7"/>
      <c r="E27" s="5"/>
      <c r="F27" s="5" t="str">
        <f aca="false">IF(D27="","",IF(UPPER(TRIM(D27))='3. Marking'!D27,"Right","Wrong"))</f>
        <v/>
      </c>
    </row>
    <row r="28" customFormat="false" ht="28.35" hidden="false" customHeight="false" outlineLevel="0" collapsed="false">
      <c r="A28" s="5" t="n">
        <v>27</v>
      </c>
      <c r="B28" s="5" t="s">
        <v>14</v>
      </c>
      <c r="C28" s="6" t="s">
        <v>50</v>
      </c>
      <c r="D28" s="7"/>
      <c r="E28" s="5"/>
      <c r="F28" s="5" t="str">
        <f aca="false">IF(D28="","",IF(UPPER(TRIM(D28))='3. Marking'!D28,"Right","Wrong"))</f>
        <v/>
      </c>
    </row>
    <row r="29" customFormat="false" ht="15" hidden="false" customHeight="false" outlineLevel="0" collapsed="false">
      <c r="A29" s="5" t="n">
        <v>28</v>
      </c>
      <c r="B29" s="5" t="s">
        <v>15</v>
      </c>
      <c r="C29" s="6" t="s">
        <v>51</v>
      </c>
      <c r="D29" s="7"/>
      <c r="E29" s="5"/>
      <c r="F29" s="5" t="str">
        <f aca="false">IF(D29="","",IF(ISNUMBER(D29),IF(ABS(D29-'3. Marking'!D29)&lt;='3. Marking'!E29,"Right","Wrong"),"Enter a number"))</f>
        <v/>
      </c>
    </row>
    <row r="30" customFormat="false" ht="15" hidden="false" customHeight="false" outlineLevel="0" collapsed="false">
      <c r="A30" s="5" t="n">
        <v>29</v>
      </c>
      <c r="B30" s="5" t="s">
        <v>15</v>
      </c>
      <c r="C30" s="6" t="s">
        <v>52</v>
      </c>
      <c r="D30" s="7"/>
      <c r="E30" s="5"/>
      <c r="F30" s="5" t="str">
        <f aca="false">IF(D30="","",IF(ISNUMBER(D30),IF(ABS(D30-'3. Marking'!D30)&lt;='3. Marking'!E30,"Right","Wrong"),"Enter a number"))</f>
        <v/>
      </c>
    </row>
    <row r="31" customFormat="false" ht="15" hidden="false" customHeight="false" outlineLevel="0" collapsed="false">
      <c r="A31" s="5" t="n">
        <v>30</v>
      </c>
      <c r="B31" s="5" t="s">
        <v>15</v>
      </c>
      <c r="C31" s="6" t="s">
        <v>53</v>
      </c>
      <c r="D31" s="7"/>
      <c r="E31" s="5"/>
      <c r="F31" s="5" t="str">
        <f aca="false">IF(D31="","",IF(ISNUMBER(D31),IF(ABS(D31-'3. Marking'!D31)&lt;='3. Marking'!E31,"Right","Wrong"),"Enter a number"))</f>
        <v/>
      </c>
    </row>
    <row r="32" customFormat="false" ht="15" hidden="false" customHeight="false" outlineLevel="0" collapsed="false">
      <c r="A32" s="5" t="n">
        <v>31</v>
      </c>
      <c r="B32" s="5" t="s">
        <v>15</v>
      </c>
      <c r="C32" s="6" t="s">
        <v>54</v>
      </c>
      <c r="D32" s="7"/>
      <c r="E32" s="5"/>
      <c r="F32" s="5" t="str">
        <f aca="false">IF(D32="","",IF(ISNUMBER(D32),IF(ABS(D32-'3. Marking'!D32)&lt;='3. Marking'!E32,"Right","Wrong"),"Enter a number"))</f>
        <v/>
      </c>
    </row>
    <row r="33" customFormat="false" ht="15" hidden="false" customHeight="false" outlineLevel="0" collapsed="false">
      <c r="A33" s="5" t="n">
        <v>32</v>
      </c>
      <c r="B33" s="5" t="s">
        <v>15</v>
      </c>
      <c r="C33" s="6" t="s">
        <v>55</v>
      </c>
      <c r="D33" s="7"/>
      <c r="E33" s="5"/>
      <c r="F33" s="5" t="str">
        <f aca="false">IF(D33="","",IF(ISNUMBER(D33),IF(ABS(D33-'3. Marking'!D33)&lt;='3. Marking'!E33,"Right","Wrong"),"Enter a number"))</f>
        <v/>
      </c>
    </row>
    <row r="34" customFormat="false" ht="15" hidden="false" customHeight="false" outlineLevel="0" collapsed="false">
      <c r="A34" s="5" t="n">
        <v>33</v>
      </c>
      <c r="B34" s="5" t="s">
        <v>15</v>
      </c>
      <c r="C34" s="6" t="s">
        <v>56</v>
      </c>
      <c r="D34" s="7"/>
      <c r="E34" s="5"/>
      <c r="F34" s="5" t="str">
        <f aca="false">IF(D34="","",IF(ISNUMBER(D34),IF(ABS(D34-'3. Marking'!D34)&lt;='3. Marking'!E34,"Right","Wrong"),"Enter a number"))</f>
        <v/>
      </c>
    </row>
    <row r="35" customFormat="false" ht="28.35" hidden="false" customHeight="false" outlineLevel="0" collapsed="false">
      <c r="A35" s="5" t="n">
        <v>34</v>
      </c>
      <c r="B35" s="5" t="s">
        <v>15</v>
      </c>
      <c r="C35" s="6" t="s">
        <v>57</v>
      </c>
      <c r="D35" s="7"/>
      <c r="E35" s="5"/>
      <c r="F35" s="5" t="str">
        <f aca="false">IF(D35="","",IF(ISNUMBER(D35),IF(ABS(D35-'3. Marking'!D35)&lt;='3. Marking'!E35,"Right","Wrong"),"Enter a number"))</f>
        <v/>
      </c>
    </row>
    <row r="36" customFormat="false" ht="15" hidden="false" customHeight="false" outlineLevel="0" collapsed="false">
      <c r="A36" s="5" t="n">
        <v>35</v>
      </c>
      <c r="B36" s="5" t="s">
        <v>16</v>
      </c>
      <c r="C36" s="6" t="s">
        <v>58</v>
      </c>
      <c r="D36" s="7"/>
      <c r="E36" s="5"/>
      <c r="F36" s="5" t="str">
        <f aca="false">IF(D36="","",IF(ISNUMBER(D36),IF(ABS(D36-'3. Marking'!D36)&lt;='3. Marking'!E36,"Right","Wrong"),"Enter a number"))</f>
        <v/>
      </c>
    </row>
    <row r="37" customFormat="false" ht="15" hidden="false" customHeight="false" outlineLevel="0" collapsed="false">
      <c r="A37" s="5" t="n">
        <v>36</v>
      </c>
      <c r="B37" s="5" t="s">
        <v>16</v>
      </c>
      <c r="C37" s="6" t="s">
        <v>59</v>
      </c>
      <c r="D37" s="7"/>
      <c r="E37" s="5"/>
      <c r="F37" s="5" t="str">
        <f aca="false">IF(D37="","",IF(ISNUMBER(D37),IF(ABS(D37-'3. Marking'!D37)&lt;='3. Marking'!E37,"Right","Wrong"),"Enter a number"))</f>
        <v/>
      </c>
    </row>
    <row r="38" customFormat="false" ht="15" hidden="false" customHeight="false" outlineLevel="0" collapsed="false">
      <c r="A38" s="5" t="n">
        <v>37</v>
      </c>
      <c r="B38" s="5" t="s">
        <v>16</v>
      </c>
      <c r="C38" s="6" t="s">
        <v>60</v>
      </c>
      <c r="D38" s="7"/>
      <c r="E38" s="5"/>
      <c r="F38" s="5" t="str">
        <f aca="false">IF(D38="","",IF(ISNUMBER(D38),IF(ABS(D38-'3. Marking'!D38)&lt;='3. Marking'!E38,"Right","Wrong"),"Enter a number"))</f>
        <v/>
      </c>
    </row>
    <row r="39" customFormat="false" ht="15" hidden="false" customHeight="false" outlineLevel="0" collapsed="false">
      <c r="A39" s="5" t="n">
        <v>38</v>
      </c>
      <c r="B39" s="5" t="s">
        <v>16</v>
      </c>
      <c r="C39" s="6" t="s">
        <v>61</v>
      </c>
      <c r="D39" s="7"/>
      <c r="E39" s="5"/>
      <c r="F39" s="5" t="str">
        <f aca="false">IF(D39="","",IF(ISNUMBER(D39),IF(ABS(D39-'3. Marking'!D39)&lt;='3. Marking'!E39,"Right","Wrong"),"Enter a number"))</f>
        <v/>
      </c>
    </row>
    <row r="40" customFormat="false" ht="15" hidden="false" customHeight="false" outlineLevel="0" collapsed="false">
      <c r="A40" s="5" t="n">
        <v>39</v>
      </c>
      <c r="B40" s="5" t="s">
        <v>16</v>
      </c>
      <c r="C40" s="6" t="s">
        <v>62</v>
      </c>
      <c r="D40" s="7"/>
      <c r="E40" s="5"/>
      <c r="F40" s="5" t="str">
        <f aca="false">IF(D40="","",IF(ISNUMBER(D40),IF(ABS(D40-'3. Marking'!D40)&lt;='3. Marking'!E40,"Right","Wrong"),"Enter a number"))</f>
        <v/>
      </c>
    </row>
    <row r="41" customFormat="false" ht="28.35" hidden="false" customHeight="false" outlineLevel="0" collapsed="false">
      <c r="A41" s="5" t="n">
        <v>40</v>
      </c>
      <c r="B41" s="5" t="s">
        <v>16</v>
      </c>
      <c r="C41" s="6" t="s">
        <v>63</v>
      </c>
      <c r="D41" s="7"/>
      <c r="E41" s="5"/>
      <c r="F41" s="5" t="str">
        <f aca="false">IF(D41="","",IF(ISNUMBER(D41),IF(ABS(D41-'3. Marking'!D41)&lt;='3. Marking'!E41,"Right","Wrong"),"Enter a number"))</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2" min="2" style="0" width="22"/>
    <col collapsed="false" customWidth="true" hidden="false" outlineLevel="0" max="6" min="6" style="0" width="100"/>
  </cols>
  <sheetData>
    <row r="1" customFormat="false" ht="15" hidden="false" customHeight="false" outlineLevel="0" collapsed="false">
      <c r="A1" s="3" t="s">
        <v>20</v>
      </c>
      <c r="B1" s="3" t="s">
        <v>6</v>
      </c>
      <c r="C1" s="3" t="s">
        <v>64</v>
      </c>
      <c r="D1" s="3" t="s">
        <v>65</v>
      </c>
      <c r="E1" s="3" t="s">
        <v>66</v>
      </c>
      <c r="F1" s="3" t="s">
        <v>67</v>
      </c>
    </row>
    <row r="2" customFormat="false" ht="15" hidden="false" customHeight="false" outlineLevel="0" collapsed="false">
      <c r="A2" s="0" t="n">
        <v>1</v>
      </c>
      <c r="B2" s="0" t="s">
        <v>11</v>
      </c>
      <c r="C2" s="0" t="s">
        <v>68</v>
      </c>
      <c r="D2" s="0" t="s">
        <v>69</v>
      </c>
      <c r="F2" s="8" t="s">
        <v>70</v>
      </c>
    </row>
    <row r="3" customFormat="false" ht="15" hidden="false" customHeight="false" outlineLevel="0" collapsed="false">
      <c r="A3" s="0" t="n">
        <v>2</v>
      </c>
      <c r="B3" s="0" t="s">
        <v>11</v>
      </c>
      <c r="C3" s="0" t="s">
        <v>68</v>
      </c>
      <c r="D3" s="0" t="s">
        <v>71</v>
      </c>
      <c r="F3" s="8" t="s">
        <v>72</v>
      </c>
    </row>
    <row r="4" customFormat="false" ht="15" hidden="false" customHeight="false" outlineLevel="0" collapsed="false">
      <c r="A4" s="0" t="n">
        <v>3</v>
      </c>
      <c r="B4" s="0" t="s">
        <v>11</v>
      </c>
      <c r="C4" s="0" t="s">
        <v>73</v>
      </c>
      <c r="D4" s="0" t="n">
        <v>40</v>
      </c>
      <c r="E4" s="0" t="n">
        <v>0.001</v>
      </c>
      <c r="F4" s="8" t="s">
        <v>74</v>
      </c>
    </row>
    <row r="5" customFormat="false" ht="15" hidden="false" customHeight="false" outlineLevel="0" collapsed="false">
      <c r="A5" s="0" t="n">
        <v>4</v>
      </c>
      <c r="B5" s="0" t="s">
        <v>11</v>
      </c>
      <c r="C5" s="0" t="s">
        <v>73</v>
      </c>
      <c r="D5" s="0" t="n">
        <v>260</v>
      </c>
      <c r="E5" s="0" t="n">
        <v>0.001</v>
      </c>
      <c r="F5" s="8" t="s">
        <v>75</v>
      </c>
    </row>
    <row r="6" customFormat="false" ht="15" hidden="false" customHeight="false" outlineLevel="0" collapsed="false">
      <c r="A6" s="0" t="n">
        <v>5</v>
      </c>
      <c r="B6" s="0" t="s">
        <v>11</v>
      </c>
      <c r="C6" s="0" t="s">
        <v>73</v>
      </c>
      <c r="D6" s="0" t="n">
        <v>80</v>
      </c>
      <c r="E6" s="0" t="n">
        <v>0.001</v>
      </c>
      <c r="F6" s="8" t="s">
        <v>76</v>
      </c>
    </row>
    <row r="7" customFormat="false" ht="15" hidden="false" customHeight="false" outlineLevel="0" collapsed="false">
      <c r="A7" s="0" t="n">
        <v>6</v>
      </c>
      <c r="B7" s="0" t="s">
        <v>11</v>
      </c>
      <c r="C7" s="0" t="s">
        <v>68</v>
      </c>
      <c r="D7" s="0" t="s">
        <v>69</v>
      </c>
      <c r="F7" s="8" t="s">
        <v>77</v>
      </c>
    </row>
    <row r="8" customFormat="false" ht="15" hidden="false" customHeight="false" outlineLevel="0" collapsed="false">
      <c r="A8" s="0" t="n">
        <v>7</v>
      </c>
      <c r="B8" s="0" t="s">
        <v>11</v>
      </c>
      <c r="C8" s="0" t="s">
        <v>68</v>
      </c>
      <c r="D8" s="0" t="s">
        <v>71</v>
      </c>
      <c r="F8" s="8" t="s">
        <v>78</v>
      </c>
    </row>
    <row r="9" customFormat="false" ht="15" hidden="false" customHeight="false" outlineLevel="0" collapsed="false">
      <c r="A9" s="0" t="n">
        <v>8</v>
      </c>
      <c r="B9" s="0" t="s">
        <v>12</v>
      </c>
      <c r="C9" s="0" t="s">
        <v>68</v>
      </c>
      <c r="D9" s="0" t="s">
        <v>79</v>
      </c>
      <c r="F9" s="8" t="s">
        <v>80</v>
      </c>
    </row>
    <row r="10" customFormat="false" ht="15" hidden="false" customHeight="false" outlineLevel="0" collapsed="false">
      <c r="A10" s="0" t="n">
        <v>9</v>
      </c>
      <c r="B10" s="0" t="s">
        <v>12</v>
      </c>
      <c r="C10" s="0" t="s">
        <v>68</v>
      </c>
      <c r="D10" s="0" t="s">
        <v>71</v>
      </c>
      <c r="F10" s="8" t="s">
        <v>81</v>
      </c>
    </row>
    <row r="11" customFormat="false" ht="15" hidden="false" customHeight="false" outlineLevel="0" collapsed="false">
      <c r="A11" s="0" t="n">
        <v>10</v>
      </c>
      <c r="B11" s="0" t="s">
        <v>12</v>
      </c>
      <c r="C11" s="0" t="s">
        <v>68</v>
      </c>
      <c r="D11" s="0" t="s">
        <v>82</v>
      </c>
      <c r="F11" s="8" t="s">
        <v>83</v>
      </c>
    </row>
    <row r="12" customFormat="false" ht="15" hidden="false" customHeight="false" outlineLevel="0" collapsed="false">
      <c r="A12" s="0" t="n">
        <v>11</v>
      </c>
      <c r="B12" s="0" t="s">
        <v>12</v>
      </c>
      <c r="C12" s="0" t="s">
        <v>68</v>
      </c>
      <c r="D12" s="0" t="s">
        <v>82</v>
      </c>
      <c r="F12" s="8" t="s">
        <v>84</v>
      </c>
    </row>
    <row r="13" customFormat="false" ht="15" hidden="false" customHeight="false" outlineLevel="0" collapsed="false">
      <c r="A13" s="0" t="n">
        <v>12</v>
      </c>
      <c r="B13" s="0" t="s">
        <v>12</v>
      </c>
      <c r="C13" s="0" t="s">
        <v>68</v>
      </c>
      <c r="D13" s="0" t="s">
        <v>82</v>
      </c>
      <c r="F13" s="8" t="s">
        <v>85</v>
      </c>
    </row>
    <row r="14" customFormat="false" ht="15" hidden="false" customHeight="false" outlineLevel="0" collapsed="false">
      <c r="A14" s="0" t="n">
        <v>13</v>
      </c>
      <c r="B14" s="0" t="s">
        <v>13</v>
      </c>
      <c r="C14" s="0" t="s">
        <v>73</v>
      </c>
      <c r="D14" s="0" t="n">
        <v>20</v>
      </c>
      <c r="E14" s="0" t="n">
        <v>0.001</v>
      </c>
      <c r="F14" s="8" t="s">
        <v>86</v>
      </c>
    </row>
    <row r="15" customFormat="false" ht="28.35" hidden="false" customHeight="false" outlineLevel="0" collapsed="false">
      <c r="A15" s="0" t="n">
        <v>14</v>
      </c>
      <c r="B15" s="0" t="s">
        <v>13</v>
      </c>
      <c r="C15" s="0" t="s">
        <v>73</v>
      </c>
      <c r="D15" s="0" t="n">
        <v>8</v>
      </c>
      <c r="E15" s="0" t="n">
        <v>0.001</v>
      </c>
      <c r="F15" s="8" t="s">
        <v>87</v>
      </c>
    </row>
    <row r="16" customFormat="false" ht="15" hidden="false" customHeight="false" outlineLevel="0" collapsed="false">
      <c r="A16" s="0" t="n">
        <v>15</v>
      </c>
      <c r="B16" s="0" t="s">
        <v>13</v>
      </c>
      <c r="C16" s="0" t="s">
        <v>73</v>
      </c>
      <c r="D16" s="0" t="n">
        <v>250000</v>
      </c>
      <c r="E16" s="0" t="n">
        <v>0.5</v>
      </c>
      <c r="F16" s="8" t="s">
        <v>88</v>
      </c>
    </row>
    <row r="17" customFormat="false" ht="15" hidden="false" customHeight="false" outlineLevel="0" collapsed="false">
      <c r="A17" s="0" t="n">
        <v>16</v>
      </c>
      <c r="B17" s="0" t="s">
        <v>13</v>
      </c>
      <c r="C17" s="0" t="s">
        <v>73</v>
      </c>
      <c r="D17" s="0" t="n">
        <v>51.2</v>
      </c>
      <c r="E17" s="0" t="n">
        <v>0.05</v>
      </c>
      <c r="F17" s="8" t="s">
        <v>89</v>
      </c>
    </row>
    <row r="18" customFormat="false" ht="15" hidden="false" customHeight="false" outlineLevel="0" collapsed="false">
      <c r="A18" s="0" t="n">
        <v>17</v>
      </c>
      <c r="B18" s="0" t="s">
        <v>13</v>
      </c>
      <c r="C18" s="0" t="s">
        <v>73</v>
      </c>
      <c r="D18" s="0" t="n">
        <v>10.24</v>
      </c>
      <c r="E18" s="0" t="n">
        <v>0.005</v>
      </c>
      <c r="F18" s="8" t="s">
        <v>90</v>
      </c>
    </row>
    <row r="19" customFormat="false" ht="15" hidden="false" customHeight="false" outlineLevel="0" collapsed="false">
      <c r="A19" s="0" t="n">
        <v>18</v>
      </c>
      <c r="B19" s="0" t="s">
        <v>13</v>
      </c>
      <c r="C19" s="0" t="s">
        <v>68</v>
      </c>
      <c r="D19" s="0" t="s">
        <v>79</v>
      </c>
      <c r="F19" s="8" t="s">
        <v>91</v>
      </c>
    </row>
    <row r="20" customFormat="false" ht="15" hidden="false" customHeight="false" outlineLevel="0" collapsed="false">
      <c r="A20" s="0" t="n">
        <v>19</v>
      </c>
      <c r="B20" s="0" t="s">
        <v>13</v>
      </c>
      <c r="C20" s="0" t="s">
        <v>68</v>
      </c>
      <c r="D20" s="0" t="s">
        <v>79</v>
      </c>
      <c r="F20" s="8" t="s">
        <v>92</v>
      </c>
    </row>
    <row r="21" customFormat="false" ht="15" hidden="false" customHeight="false" outlineLevel="0" collapsed="false">
      <c r="A21" s="0" t="n">
        <v>20</v>
      </c>
      <c r="B21" s="0" t="s">
        <v>14</v>
      </c>
      <c r="C21" s="0" t="s">
        <v>73</v>
      </c>
      <c r="D21" s="0" t="n">
        <v>14.76</v>
      </c>
      <c r="E21" s="0" t="n">
        <v>0.005</v>
      </c>
      <c r="F21" s="8" t="s">
        <v>93</v>
      </c>
    </row>
    <row r="22" customFormat="false" ht="15" hidden="false" customHeight="false" outlineLevel="0" collapsed="false">
      <c r="A22" s="0" t="n">
        <v>21</v>
      </c>
      <c r="B22" s="0" t="s">
        <v>14</v>
      </c>
      <c r="C22" s="0" t="s">
        <v>73</v>
      </c>
      <c r="D22" s="0" t="n">
        <v>2.71</v>
      </c>
      <c r="E22" s="0" t="n">
        <v>0.005</v>
      </c>
      <c r="F22" s="8" t="s">
        <v>94</v>
      </c>
    </row>
    <row r="23" customFormat="false" ht="15" hidden="false" customHeight="false" outlineLevel="0" collapsed="false">
      <c r="A23" s="0" t="n">
        <v>22</v>
      </c>
      <c r="B23" s="0" t="s">
        <v>14</v>
      </c>
      <c r="C23" s="0" t="s">
        <v>73</v>
      </c>
      <c r="D23" s="0" t="n">
        <v>61</v>
      </c>
      <c r="E23" s="0" t="n">
        <v>0.5</v>
      </c>
      <c r="F23" s="8" t="s">
        <v>95</v>
      </c>
    </row>
    <row r="24" customFormat="false" ht="15" hidden="false" customHeight="false" outlineLevel="0" collapsed="false">
      <c r="A24" s="0" t="n">
        <v>23</v>
      </c>
      <c r="B24" s="0" t="s">
        <v>14</v>
      </c>
      <c r="C24" s="0" t="s">
        <v>73</v>
      </c>
      <c r="D24" s="0" t="n">
        <v>3.7</v>
      </c>
      <c r="E24" s="0" t="n">
        <v>0.005</v>
      </c>
      <c r="F24" s="8" t="s">
        <v>96</v>
      </c>
    </row>
    <row r="25" customFormat="false" ht="15" hidden="false" customHeight="false" outlineLevel="0" collapsed="false">
      <c r="A25" s="0" t="n">
        <v>24</v>
      </c>
      <c r="B25" s="0" t="s">
        <v>14</v>
      </c>
      <c r="C25" s="0" t="s">
        <v>73</v>
      </c>
      <c r="D25" s="0" t="n">
        <v>25</v>
      </c>
      <c r="E25" s="0" t="n">
        <v>0.001</v>
      </c>
      <c r="F25" s="8" t="s">
        <v>97</v>
      </c>
    </row>
    <row r="26" customFormat="false" ht="15" hidden="false" customHeight="false" outlineLevel="0" collapsed="false">
      <c r="A26" s="0" t="n">
        <v>25</v>
      </c>
      <c r="B26" s="0" t="s">
        <v>14</v>
      </c>
      <c r="C26" s="0" t="s">
        <v>73</v>
      </c>
      <c r="D26" s="0" t="n">
        <v>1.08</v>
      </c>
      <c r="E26" s="0" t="n">
        <v>0.005</v>
      </c>
      <c r="F26" s="8" t="s">
        <v>98</v>
      </c>
    </row>
    <row r="27" customFormat="false" ht="15" hidden="false" customHeight="false" outlineLevel="0" collapsed="false">
      <c r="A27" s="0" t="n">
        <v>26</v>
      </c>
      <c r="B27" s="0" t="s">
        <v>14</v>
      </c>
      <c r="C27" s="0" t="s">
        <v>68</v>
      </c>
      <c r="D27" s="0" t="s">
        <v>79</v>
      </c>
      <c r="F27" s="8" t="s">
        <v>99</v>
      </c>
    </row>
    <row r="28" customFormat="false" ht="15" hidden="false" customHeight="false" outlineLevel="0" collapsed="false">
      <c r="A28" s="0" t="n">
        <v>27</v>
      </c>
      <c r="B28" s="0" t="s">
        <v>14</v>
      </c>
      <c r="C28" s="0" t="s">
        <v>68</v>
      </c>
      <c r="D28" s="0" t="s">
        <v>69</v>
      </c>
      <c r="F28" s="8" t="s">
        <v>100</v>
      </c>
    </row>
    <row r="29" customFormat="false" ht="15" hidden="false" customHeight="false" outlineLevel="0" collapsed="false">
      <c r="A29" s="0" t="n">
        <v>28</v>
      </c>
      <c r="B29" s="0" t="s">
        <v>15</v>
      </c>
      <c r="C29" s="0" t="s">
        <v>73</v>
      </c>
      <c r="D29" s="0" t="n">
        <v>1.529</v>
      </c>
      <c r="E29" s="0" t="n">
        <v>0.0005</v>
      </c>
      <c r="F29" s="8" t="s">
        <v>101</v>
      </c>
    </row>
    <row r="30" customFormat="false" ht="15" hidden="false" customHeight="false" outlineLevel="0" collapsed="false">
      <c r="A30" s="0" t="n">
        <v>29</v>
      </c>
      <c r="B30" s="0" t="s">
        <v>15</v>
      </c>
      <c r="C30" s="0" t="s">
        <v>73</v>
      </c>
      <c r="D30" s="0" t="n">
        <v>10.98</v>
      </c>
      <c r="E30" s="0" t="n">
        <v>0.005</v>
      </c>
      <c r="F30" s="8" t="s">
        <v>102</v>
      </c>
    </row>
    <row r="31" customFormat="false" ht="15" hidden="false" customHeight="false" outlineLevel="0" collapsed="false">
      <c r="A31" s="0" t="n">
        <v>30</v>
      </c>
      <c r="B31" s="0" t="s">
        <v>15</v>
      </c>
      <c r="C31" s="0" t="s">
        <v>73</v>
      </c>
      <c r="D31" s="0" t="n">
        <v>2.67</v>
      </c>
      <c r="E31" s="0" t="n">
        <v>0.005</v>
      </c>
      <c r="F31" s="8" t="s">
        <v>103</v>
      </c>
    </row>
    <row r="32" customFormat="false" ht="15" hidden="false" customHeight="false" outlineLevel="0" collapsed="false">
      <c r="A32" s="0" t="n">
        <v>31</v>
      </c>
      <c r="B32" s="0" t="s">
        <v>15</v>
      </c>
      <c r="C32" s="0" t="s">
        <v>73</v>
      </c>
      <c r="D32" s="0" t="n">
        <v>6.68</v>
      </c>
      <c r="E32" s="0" t="n">
        <v>0.005</v>
      </c>
      <c r="F32" s="8" t="s">
        <v>104</v>
      </c>
    </row>
    <row r="33" customFormat="false" ht="15" hidden="false" customHeight="false" outlineLevel="0" collapsed="false">
      <c r="A33" s="0" t="n">
        <v>32</v>
      </c>
      <c r="B33" s="0" t="s">
        <v>15</v>
      </c>
      <c r="C33" s="0" t="s">
        <v>73</v>
      </c>
      <c r="D33" s="0" t="n">
        <v>1.89</v>
      </c>
      <c r="E33" s="0" t="n">
        <v>0.005</v>
      </c>
      <c r="F33" s="8" t="s">
        <v>105</v>
      </c>
    </row>
    <row r="34" customFormat="false" ht="28.35" hidden="false" customHeight="false" outlineLevel="0" collapsed="false">
      <c r="A34" s="0" t="n">
        <v>33</v>
      </c>
      <c r="B34" s="0" t="s">
        <v>15</v>
      </c>
      <c r="C34" s="0" t="s">
        <v>73</v>
      </c>
      <c r="D34" s="0" t="n">
        <v>1.8</v>
      </c>
      <c r="E34" s="0" t="n">
        <v>0.005</v>
      </c>
      <c r="F34" s="8" t="s">
        <v>106</v>
      </c>
    </row>
    <row r="35" customFormat="false" ht="15" hidden="false" customHeight="false" outlineLevel="0" collapsed="false">
      <c r="A35" s="0" t="n">
        <v>34</v>
      </c>
      <c r="B35" s="0" t="s">
        <v>15</v>
      </c>
      <c r="C35" s="0" t="s">
        <v>73</v>
      </c>
      <c r="D35" s="0" t="n">
        <v>76</v>
      </c>
      <c r="E35" s="0" t="n">
        <v>0.5</v>
      </c>
      <c r="F35" s="8" t="s">
        <v>107</v>
      </c>
    </row>
    <row r="36" customFormat="false" ht="15" hidden="false" customHeight="false" outlineLevel="0" collapsed="false">
      <c r="A36" s="0" t="n">
        <v>35</v>
      </c>
      <c r="B36" s="0" t="s">
        <v>16</v>
      </c>
      <c r="C36" s="0" t="s">
        <v>73</v>
      </c>
      <c r="D36" s="0" t="n">
        <v>12.31</v>
      </c>
      <c r="E36" s="0" t="n">
        <v>0.005</v>
      </c>
      <c r="F36" s="8" t="s">
        <v>108</v>
      </c>
    </row>
    <row r="37" customFormat="false" ht="15" hidden="false" customHeight="false" outlineLevel="0" collapsed="false">
      <c r="A37" s="0" t="n">
        <v>36</v>
      </c>
      <c r="B37" s="0" t="s">
        <v>16</v>
      </c>
      <c r="C37" s="0" t="s">
        <v>73</v>
      </c>
      <c r="D37" s="0" t="n">
        <v>200</v>
      </c>
      <c r="E37" s="0" t="n">
        <v>0.001</v>
      </c>
      <c r="F37" s="8" t="s">
        <v>109</v>
      </c>
    </row>
    <row r="38" customFormat="false" ht="15" hidden="false" customHeight="false" outlineLevel="0" collapsed="false">
      <c r="A38" s="0" t="n">
        <v>37</v>
      </c>
      <c r="B38" s="0" t="s">
        <v>16</v>
      </c>
      <c r="C38" s="0" t="s">
        <v>73</v>
      </c>
      <c r="D38" s="0" t="n">
        <v>48.96</v>
      </c>
      <c r="E38" s="0" t="n">
        <v>0.005</v>
      </c>
      <c r="F38" s="8" t="s">
        <v>110</v>
      </c>
    </row>
    <row r="39" customFormat="false" ht="15" hidden="false" customHeight="false" outlineLevel="0" collapsed="false">
      <c r="A39" s="0" t="n">
        <v>38</v>
      </c>
      <c r="B39" s="0" t="s">
        <v>16</v>
      </c>
      <c r="C39" s="0" t="s">
        <v>73</v>
      </c>
      <c r="D39" s="0" t="n">
        <v>16.32</v>
      </c>
      <c r="E39" s="0" t="n">
        <v>0.005</v>
      </c>
      <c r="F39" s="8" t="s">
        <v>111</v>
      </c>
    </row>
    <row r="40" customFormat="false" ht="15" hidden="false" customHeight="false" outlineLevel="0" collapsed="false">
      <c r="A40" s="0" t="n">
        <v>39</v>
      </c>
      <c r="B40" s="0" t="s">
        <v>16</v>
      </c>
      <c r="C40" s="0" t="s">
        <v>73</v>
      </c>
      <c r="D40" s="0" t="n">
        <v>204.8</v>
      </c>
      <c r="E40" s="0" t="n">
        <v>0.05</v>
      </c>
      <c r="F40" s="8" t="s">
        <v>112</v>
      </c>
    </row>
    <row r="41" customFormat="false" ht="15" hidden="false" customHeight="false" outlineLevel="0" collapsed="false">
      <c r="A41" s="0" t="n">
        <v>40</v>
      </c>
      <c r="B41" s="0" t="s">
        <v>16</v>
      </c>
      <c r="C41" s="0" t="s">
        <v>73</v>
      </c>
      <c r="D41" s="0" t="n">
        <v>1.8</v>
      </c>
      <c r="E41" s="0" t="n">
        <v>0.05</v>
      </c>
      <c r="F41" s="8"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2026-09-24T00:46:54Z</dcterms:created>
  <dc:creator>openpyxl</dc:creator>
  <dc:description/>
  <dc:language>en-US</dc:language>
  <cp:lastModifiedBy/>
  <dcterms:modified xsi:type="dcterms:W3CDTF">2026-09-24T00:46:54Z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